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825"/>
  </bookViews>
  <sheets>
    <sheet name="Sheet1" sheetId="1" r:id="rId1"/>
  </sheets>
  <definedNames>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<sst xmlns="http://schemas.openxmlformats.org/spreadsheetml/2006/main" count="1028" uniqueCount="355">
  <si>
    <r>
      <rPr>
        <sz val="17"/>
        <rFont val="方正小标宋简体"/>
        <charset val="134"/>
      </rPr>
      <t xml:space="preserve">2025年度市级（第一批）衔接资金支持巩固拓展脱贫攻坚成果和乡村振兴项目库实施计划清单             </t>
    </r>
    <r>
      <rPr>
        <sz val="12"/>
        <rFont val="方正小标宋简体"/>
        <charset val="134"/>
      </rPr>
      <t xml:space="preserve">    </t>
    </r>
  </si>
  <si>
    <t>序号</t>
  </si>
  <si>
    <t>项目名称</t>
  </si>
  <si>
    <t>项目类型</t>
  </si>
  <si>
    <t>二级项目类型</t>
  </si>
  <si>
    <t>项目子类型</t>
  </si>
  <si>
    <t>项目建设地点</t>
  </si>
  <si>
    <t>项目建设内容及补助标准</t>
  </si>
  <si>
    <t>项目
预算总
投资
（万元）</t>
  </si>
  <si>
    <t>资金
来源（计划）</t>
  </si>
  <si>
    <t>项目规划年度</t>
  </si>
  <si>
    <t>项目归属</t>
  </si>
  <si>
    <t>是否脱贫村提升工程</t>
  </si>
  <si>
    <t>是否增加村集体经济收入</t>
  </si>
  <si>
    <t>是否资产收益</t>
  </si>
  <si>
    <t>群众参与和利益联结机制</t>
  </si>
  <si>
    <t>年度总体目标</t>
  </si>
  <si>
    <t>项目受益总人口数</t>
  </si>
  <si>
    <t>其中直接受益人口数</t>
  </si>
  <si>
    <t>项目主管单位</t>
  </si>
  <si>
    <t>项目负责人</t>
  </si>
  <si>
    <t>是否纳入年度实施计划</t>
  </si>
  <si>
    <t>备注</t>
  </si>
  <si>
    <t>财政
衔接
资金
（万元）</t>
  </si>
  <si>
    <t>其他
资金
（万元）</t>
  </si>
  <si>
    <t>解决"两不愁三保障"项目</t>
  </si>
  <si>
    <t>巩固提升类项目</t>
  </si>
  <si>
    <t>大王镇港东村产业基地建设项目</t>
  </si>
  <si>
    <t>产业发展</t>
  </si>
  <si>
    <t>配套设施项目</t>
  </si>
  <si>
    <t>产业园（区）</t>
  </si>
  <si>
    <t>港东村</t>
  </si>
  <si>
    <r>
      <rPr>
        <sz val="11"/>
        <color rgb="FF000000"/>
        <rFont val="宋体"/>
        <charset val="204"/>
      </rPr>
      <t>新建5亩连栋大棚、水肥一体化喷灌建设，</t>
    </r>
    <r>
      <rPr>
        <sz val="11"/>
        <rFont val="宋体"/>
        <charset val="204"/>
      </rPr>
      <t>补苗（梨树苗、橘苗），及产业基地短板设施建设</t>
    </r>
  </si>
  <si>
    <t>2025年</t>
  </si>
  <si>
    <t>否</t>
  </si>
  <si>
    <t>是</t>
  </si>
  <si>
    <r>
      <rPr>
        <sz val="11"/>
        <color rgb="FF000000"/>
        <rFont val="宋体"/>
        <charset val="204"/>
      </rPr>
      <t>就业务工、带动生产</t>
    </r>
    <r>
      <rPr>
        <sz val="11"/>
        <color rgb="FF000000"/>
        <rFont val="Arial"/>
        <charset val="204"/>
      </rPr>
      <t xml:space="preserve"> </t>
    </r>
    <r>
      <rPr>
        <sz val="11"/>
        <color rgb="FF000000"/>
        <rFont val="宋体"/>
        <charset val="204"/>
      </rPr>
      <t>、促进增收</t>
    </r>
  </si>
  <si>
    <t>增加村集体收入，带动脱贫监测户务工就业</t>
  </si>
  <si>
    <t>李远浩</t>
  </si>
  <si>
    <t>大王镇枫树村蔬菜基地蔬菜大棚三期建设</t>
  </si>
  <si>
    <t>枫树村</t>
  </si>
  <si>
    <t>新建蔬菜大棚10个，含大棚内喷灌设施建设</t>
  </si>
  <si>
    <t>就业务工、带动生产、促进增收</t>
  </si>
  <si>
    <t>提升蔬菜产量、增加收入。</t>
  </si>
  <si>
    <t>曹五良</t>
  </si>
  <si>
    <t>大王镇陈宝村福柑基地基础设施维护项目</t>
  </si>
  <si>
    <t>陈宝村</t>
  </si>
  <si>
    <t>产业基地土地深翻改良；受冻福柑补苗2000棵；柑橘新品种改良升级（瓯柑）1400棵；对长期冻害地块改种（黄金奈李）1400棵；以及栽种、施肥和培育；产业路建设；及产业设施短板建设。</t>
  </si>
  <si>
    <t>陈运华</t>
  </si>
  <si>
    <t>大王镇八祥村白茶基地续建项目</t>
  </si>
  <si>
    <t>八祥村</t>
  </si>
  <si>
    <t>白茶基地茶叶施肥、加工、及白茶品牌宣传，冷冻库修建等建设</t>
  </si>
  <si>
    <t>就业务工；带动生产</t>
  </si>
  <si>
    <t>曹利华</t>
  </si>
  <si>
    <t>大王镇八祥村村庄环境整治项目</t>
  </si>
  <si>
    <t>乡村建设行动</t>
  </si>
  <si>
    <t>人居环境整治</t>
  </si>
  <si>
    <t>村容村貌提升</t>
  </si>
  <si>
    <t>三、四组大志山修建护栏380米，路面垮塌砌石、破损路面加宽硬化，修建排水沟18米。</t>
  </si>
  <si>
    <t>改善人居环境；提升村容村貌</t>
  </si>
  <si>
    <t>改善村庄周边环境，提升群众人居生活环境</t>
  </si>
  <si>
    <t>大王镇上堰村中堰湾产业路建设项目</t>
  </si>
  <si>
    <t>农村基础设施（含产业配套基础设施）</t>
  </si>
  <si>
    <t>产业路、资源路、旅游路建设</t>
  </si>
  <si>
    <t>上堰村</t>
  </si>
  <si>
    <t>油茶产业路建设，基础清理，铺石杂，碾压，混凝土硬化等，长约500米，宽3.5米。</t>
  </si>
  <si>
    <t>改善群众人居生活环境</t>
  </si>
  <si>
    <t>程良明</t>
  </si>
  <si>
    <t>大王镇金寨村村庄环境整治项目</t>
  </si>
  <si>
    <t>金寨村</t>
  </si>
  <si>
    <t>全村通组路路面平整整治；危房旱厕拆除、小三园改造；三、四组公共厕所改建，</t>
  </si>
  <si>
    <t>曹衍银</t>
  </si>
  <si>
    <t>大王镇下刘村村庄环境整治项目</t>
  </si>
  <si>
    <t>下刘村</t>
  </si>
  <si>
    <t>二、三、六组户户连道路硬化，三组新建排水沟及水沟清淤泥维修加固，四、五组门前屋后死角垃圾杂物清理及硬化</t>
  </si>
  <si>
    <t>程富强</t>
  </si>
  <si>
    <t>大王镇市领导挂点项目合计：</t>
  </si>
  <si>
    <t>太子镇碧湖村产业路项目</t>
  </si>
  <si>
    <t>生产项目</t>
  </si>
  <si>
    <t>种植业基地</t>
  </si>
  <si>
    <t>碧湖村</t>
  </si>
  <si>
    <t>白茶产业路：长1000米，宽1.3米。</t>
  </si>
  <si>
    <t>增加村集体收入，带动农民务工。</t>
  </si>
  <si>
    <t>碧湖村村委会</t>
  </si>
  <si>
    <t>程丽加</t>
  </si>
  <si>
    <t>太子镇李姓村豆腐加工厂项目</t>
  </si>
  <si>
    <t>加工流通项目</t>
  </si>
  <si>
    <t>加工业</t>
  </si>
  <si>
    <t>李姓村</t>
  </si>
  <si>
    <t>豆腐加工厂机械设备等配套。</t>
  </si>
  <si>
    <t>增加村集体经济收入，带动农民就业。</t>
  </si>
  <si>
    <t>李姓村村委会</t>
  </si>
  <si>
    <t>李新来</t>
  </si>
  <si>
    <t>太子镇世英村蔬菜大棚项目</t>
  </si>
  <si>
    <t>世英村</t>
  </si>
  <si>
    <t>流转土地30亩，进行土地平整、新建10个大棚、种植番茄、蓝莓、时令蔬菜等；每亩投资约10000元。</t>
  </si>
  <si>
    <t>带动产业发展，年集体收入增收1-2万元。</t>
  </si>
  <si>
    <t>世英村村委会</t>
  </si>
  <si>
    <t>程时树</t>
  </si>
  <si>
    <t>太子镇双堍村人居环境项目</t>
  </si>
  <si>
    <t>乡村建设  行动</t>
  </si>
  <si>
    <t>双堍村</t>
  </si>
  <si>
    <t>六组小型便民桥梁带港坝40米：桥长8米、宽3米；五组港边护坡：60米；六组路面硬化：长160米、宽3.5米。</t>
  </si>
  <si>
    <t>带动产业发展。</t>
  </si>
  <si>
    <t>双堍村村委会</t>
  </si>
  <si>
    <t>向本</t>
  </si>
  <si>
    <t>太子镇市领导挂点项目合计：</t>
  </si>
  <si>
    <t>大王镇农村寄递物流网点提档升级项目</t>
  </si>
  <si>
    <t>农村公共服务</t>
  </si>
  <si>
    <t>其他</t>
  </si>
  <si>
    <t>寄递物流村</t>
  </si>
  <si>
    <t>大王镇15个农村寄递物流村级服务网点提档升级</t>
  </si>
  <si>
    <t>帮助农业企业和农户农产品出村进城，促进农村商贸流通</t>
  </si>
  <si>
    <t>改善农村寄递物流服务质效，提高“快进进村”获得感。</t>
  </si>
  <si>
    <t>大王镇</t>
  </si>
  <si>
    <t>李文锋</t>
  </si>
  <si>
    <t>太子镇农村寄递物流网点提档升级项目</t>
  </si>
  <si>
    <t>太子镇14个农村寄递物流村级服务网点提档升级。</t>
  </si>
  <si>
    <t>提升太子镇14个村的寄递物流水平。</t>
  </si>
  <si>
    <t>太子镇</t>
  </si>
  <si>
    <t>肖健</t>
  </si>
  <si>
    <t>金山街道农村寄递物流网点提档升级项目</t>
  </si>
  <si>
    <t>金山街办7个农村寄递物流村级服务网点提档升级。</t>
  </si>
  <si>
    <t>对农村寄递物流村级服务网点进行提档升级</t>
  </si>
  <si>
    <t>金山街办</t>
  </si>
  <si>
    <t>赵珍珍</t>
  </si>
  <si>
    <t>汪仁镇农村寄递物流网点提档升级项目</t>
  </si>
  <si>
    <t>汪仁镇11个农村寄递物流村级服务网点提档升级。</t>
  </si>
  <si>
    <t>汪仁镇</t>
  </si>
  <si>
    <t>冯光祥</t>
  </si>
  <si>
    <t>章山街道农村寄递物流网点提档升级项目</t>
  </si>
  <si>
    <t>章山街道3个农村寄递物流村级服务网点提档升级。</t>
  </si>
  <si>
    <t>方便农村群众的寄递需求</t>
  </si>
  <si>
    <t>章山街道</t>
  </si>
  <si>
    <t>李涛</t>
  </si>
  <si>
    <t>寄递物流项目合计：</t>
  </si>
  <si>
    <t>汪仁镇民生实事工程项目</t>
  </si>
  <si>
    <t>公共照明设施</t>
  </si>
  <si>
    <t>黄荆头村王叶村
磊山村
王贵村</t>
  </si>
  <si>
    <t>汪仁镇黄荆头村、王叶村、磊山村、王贵村等村行政村安装200盏太阳能路灯。</t>
  </si>
  <si>
    <t>改善群众生活及出行条件</t>
  </si>
  <si>
    <t>汪志刚</t>
  </si>
  <si>
    <t>民生实事（太阳能路灯）项目合计：</t>
  </si>
  <si>
    <t>太子镇半山董村人居环境整治</t>
  </si>
  <si>
    <t>乡村建设</t>
  </si>
  <si>
    <t>半山董村</t>
  </si>
  <si>
    <t>1、村庄内道路硬化：长150米；宽4米；村湾道路修补及围墙建设：长200米；高2.2米；
2、落实“门前三包”，清理“三堆两垛”；
3、活动广场整治
4、清理村湾卫生死角改善环境等。</t>
  </si>
  <si>
    <t>改善群众人居环境</t>
  </si>
  <si>
    <t>半山董村村民委员会</t>
  </si>
  <si>
    <t>董林</t>
  </si>
  <si>
    <t>太子镇筠合村人居环境整治</t>
  </si>
  <si>
    <t>筠合村</t>
  </si>
  <si>
    <t>1、新建垃圾池3个；                                           
2、村组环境清理：清理村庄内的年久堆积的生活垃圾、建筑垃圾、沟渠整治等；                    
3、拆除旱厕、危房；                                          
4、整治公共活动场所1处、修建沟渠500米；
5、修建堵塞沟渠的挡土墙约100米。</t>
  </si>
  <si>
    <t>筠合村村民委员会</t>
  </si>
  <si>
    <t>柯长林</t>
  </si>
  <si>
    <t>太子镇陈堡村人居环境整治</t>
  </si>
  <si>
    <t>陈堡村</t>
  </si>
  <si>
    <t>1、上庄、晚庄公共活动广场整治；
2、修缮村湾破损道路；
3、村组环境整治，清理村庄内的生活垃圾、建筑垃圾、沟渠垃圾等。</t>
  </si>
  <si>
    <t>陈堡村村民委员会</t>
  </si>
  <si>
    <t>陈新辉</t>
  </si>
  <si>
    <t>太子镇屋李村人居环境整治</t>
  </si>
  <si>
    <t>屋李村</t>
  </si>
  <si>
    <t>1、卫生基础设施建设：购置垃圾勾背桶1个、塑料垃圾桶100个；
2、村组环境清理：清理村庄内的生活垃圾、建筑垃圾、沟渠垃圾等；
3.硬化道路200米，疏通、修建沟渠2处等；
4、拆除旱厕、危房4处。.</t>
  </si>
  <si>
    <t>屋李村村民委员会</t>
  </si>
  <si>
    <t>舒杨</t>
  </si>
  <si>
    <t>太子镇筠岭村人居环境整治</t>
  </si>
  <si>
    <t>筠岭村</t>
  </si>
  <si>
    <t>1.硬化巷道共500米,疏通修建沟渠共3处。
2.拆除危房2处，旱厕2处 ； 
3.清理村庄内年久堆积的建筑垃圾。                            
4.购置垃圾勾背桶5个，塑料垃圾桶60个</t>
  </si>
  <si>
    <t>筠岭村村民委员会</t>
  </si>
  <si>
    <t>王定瑞</t>
  </si>
  <si>
    <t>太子镇益昌村人居环境整治</t>
  </si>
  <si>
    <t>益昌村</t>
  </si>
  <si>
    <t>1、村组环境清理：清理村庄内堆积的陈年生活垃圾、建筑垃圾、沟渠垃圾。                                                        2、拆除旱厕危房3处。                                          3、整治公共活动场所1处，改建排水港桥面。
4、购置垃圾勾背桶2个，塑料垃圾桶50个</t>
  </si>
  <si>
    <t>益昌村村民委员会</t>
  </si>
  <si>
    <t>王能福</t>
  </si>
  <si>
    <t>太子镇上港村人居环境整治</t>
  </si>
  <si>
    <t>上港村</t>
  </si>
  <si>
    <t>1、卫生基础设施建设：购置塑料垃圾桶80个；（小港李组、下王组、下柯组、上蔡组）;
2、村组环境清理：清理村庄内年久堆积的生活垃圾、建筑垃圾、沟渠垃圾；（小港李组、下王组、下柯组、上蔡组）;
3、桥梁维修，长6米，宽4米。（上蔡组）;                             4、路面维修，长100米，宽3米，厚0.2米。（全村）</t>
  </si>
  <si>
    <t>上港村村民委员会</t>
  </si>
  <si>
    <t>蔡美华</t>
  </si>
  <si>
    <t>太子镇老屋村人居环境整治</t>
  </si>
  <si>
    <t>老屋村</t>
  </si>
  <si>
    <t xml:space="preserve">1、完善垃圾堆放处，建垃圾分类亭11个，              
2、村组环境清理：清理村庄内的年久堆积的生活垃圾、建筑垃圾、沟渠整治。
3、拆除旱厕后建泊车位约1100平方米。                                      </t>
  </si>
  <si>
    <t>老屋村村民委员会</t>
  </si>
  <si>
    <t>蔡美选</t>
  </si>
  <si>
    <t>太子镇李姓村人居环境整治</t>
  </si>
  <si>
    <t>道路硬化300米，环境整治。</t>
  </si>
  <si>
    <t>李姓村村民村委会</t>
  </si>
  <si>
    <t>大王镇下垅村人居环境整治项目</t>
  </si>
  <si>
    <t>下垅村</t>
  </si>
  <si>
    <t>1、下垅村各湾组内（塘堰）沟渠漂浮物打捞、清淤疏
浚，各湾组内建筑垃圾清运、卫生死角整改改造。合计预算15万。2、下垅村各湾组配备垃圾箱、门前三包责任牌及卫生评比生活物资采购，拆除各湾组内危房及旱厕改造小三园及泊车位、上垅湾，下垅湾新建公厕各1处。合计预算：18万。3、下垅村各湾组户户通硬化、危桥修建2座。合计预算57万。</t>
  </si>
  <si>
    <t>下垅村村民委员会</t>
  </si>
  <si>
    <t>胡加利</t>
  </si>
  <si>
    <t>大王镇子向村人居环境整治项目</t>
  </si>
  <si>
    <t>子向村</t>
  </si>
  <si>
    <t>1.全村各湾组户户通硬化及路面硬化扩宽，预算13万。2.全村各湾组排污沟渠清理，修茸，盖盖板，暗渠化。清除卫生死角及建筑垃圾余料，拆除危房旱厕、断墙残垣整改小三园或泊车位，预算15万。3.全村各湾组配备垃圾钩背桶，塑料垃圾桶若干个，预算8万。</t>
  </si>
  <si>
    <t>子向村村民委员会</t>
  </si>
  <si>
    <t>冯进展</t>
  </si>
  <si>
    <t>大王镇下海村人居环境整治项目</t>
  </si>
  <si>
    <t>下海村</t>
  </si>
  <si>
    <t>1.下海湾、曹儒生新建公共厕所各一座、预算资金8万2.下海村各湾组危房、旱厕拆除改建小三园或泊车位，预算资金5万。
3.下海村各湾组塘堰、沟渠清淤疏浚清理及引水整治，预算资金5万。
4.下海村各湾组卫生死角及拖运建筑垃圾清理，预算资金3万。
5.全村各湾组户户通硬化及路面硬化扩宽，预算15万。6.人居环境整治门前三包责任牌及卫生评比生活物资采购4万。</t>
  </si>
  <si>
    <t>下海村村民委员会</t>
  </si>
  <si>
    <t>曹青</t>
  </si>
  <si>
    <t>大王镇江垅村人居环境整治项目</t>
  </si>
  <si>
    <t>江垅村</t>
  </si>
  <si>
    <t>1.江垅村江龙湾危路护坡及硬化预计10万元、2.江垅村四组排水管网改造及广场硬化预计6万元、3.江垅村村委会连接江龙湾路旁栅栏安装预计4万元、4.村委会围墙大门改建预计7万元、5.各组卫生死角清理转运、沟渠清理预计4万元，6.江垅村危房拆除及小三园整治预计2万元、7.江垅村程逊伍湾危路护坡及硬化预计1万元、8.江垅村柯家垅湾水井改造预计2万元、9.江垅村程逊伍湾十八股山塘改造预计6万元</t>
  </si>
  <si>
    <t>江垅村村委会</t>
  </si>
  <si>
    <t>刘合林</t>
  </si>
  <si>
    <t>大王镇巷口村人居环境整治项目</t>
  </si>
  <si>
    <t>巷口村</t>
  </si>
  <si>
    <t>1.拆除全村危房旱厕改建小三园或泊车位、建筑垃圾
及生活垃圾清运，各湾组卫生死角垃圾清除、硬化及路面破损维修，预算18万。2.公共旱厕整改水冲，预算5万。3.人居环境各湾组生活物资、门前三包牌及宣传广告制作，塘堰（沟渠）漂浮、水渠清淤等，预算10万</t>
  </si>
  <si>
    <t>巷口村村民委员会</t>
  </si>
  <si>
    <t>李志刚</t>
  </si>
  <si>
    <t>大王镇港沟村人居环境整治项目</t>
  </si>
  <si>
    <t>港沟村</t>
  </si>
  <si>
    <t xml:space="preserve">1.港沟村水塘、渠道淤泥垃圾清理，垮塌石头基础维修加固，疏通清理黑臭水体，预算8万。
2.港沟村各组危房旱厕拆除改造小三园，泊车位等，填埋露天旱厕，老旧危房整治，预算5万。
3.港沟村一组硬化部分沟渠边小路路面，四组至三组通组路基维护加固，预算5万。
4 .港沟村各湾组日常垃圾清理，门前屋后卫生死角清理及建筑垃圾余料清理，预算5万。 
5 .购买垃圾箱、垃圾桶，人居环境门前三包及评比积分生活物资采购，预算4万。
 </t>
  </si>
  <si>
    <t>港沟村村民委员会</t>
  </si>
  <si>
    <t>王定和</t>
  </si>
  <si>
    <t>大王镇姜祥村人居环境整治项目</t>
  </si>
  <si>
    <t>姜祥村</t>
  </si>
  <si>
    <t xml:space="preserve">1.姜祥村各湾组建设户户通路面硬化及挡土墙4万。
2.姜祥村一组危房旱厕拆除建设小三园或泊车位5万。
3.姜祥村各村组公路修复10万。
4.姜祥村各村组清除建筑垃圾余料、卫生死角及生活垃圾清理整治2万。
5.姜祥村各村组排水渠清理整治2万
</t>
  </si>
  <si>
    <t>姜祥村村民委员会</t>
  </si>
  <si>
    <t>姜志强</t>
  </si>
  <si>
    <t>大王镇金湖村人居环境整治项目</t>
  </si>
  <si>
    <t>金湖村</t>
  </si>
  <si>
    <t>1.全村生活垃圾、建筑垃圾及卫生死角清理整治，购买
人居环境整治垃圾箱及门前三包宣传费用预计8万元。
2.危房、旱厕拆除改造整治小三园或泊车位预计8万元。3.塘堰（沟渠）清淤治理、排污下水道疏通预计7万元。4.人居环境生活物资采购预计3万元。</t>
  </si>
  <si>
    <t>改善群众生活环境</t>
  </si>
  <si>
    <t>金湖村委会</t>
  </si>
  <si>
    <t>曹树山</t>
  </si>
  <si>
    <t>大王镇大港村人居环境整治项目</t>
  </si>
  <si>
    <t>大港村</t>
  </si>
  <si>
    <t>1.建设护栏、挡土墙、水塘清淤、沟渠整治建设，预算14万
2.全村危房、旱厕拆除整治小三园或泊车位建设、建筑垃圾余料清理、清除卫生死角整治，预算8万
3.全村环境卫生整治、户户通道路硬化、落实“门前三包”所制作的宣传标语、标识牌、生活物资等费用支出，预算6万</t>
  </si>
  <si>
    <t>大港村村民委员会</t>
  </si>
  <si>
    <t>熊晓明</t>
  </si>
  <si>
    <t>大王镇集会村人居环境整治项目</t>
  </si>
  <si>
    <t>集会村</t>
  </si>
  <si>
    <t>1、山下黄新建公厕1处预计5万, 2、各湾组水塘沟渠漂浮物打捞及清淤整治预计6万,3、柯黄排洪港清淤疏通400米预计8万,4、集会村危房旱厕拆除及小三园建设整治预计6万, 5、集会村各湾组卫生死角清理、托运建筑垃圾预计5万，6、各组勾背垃圾桶存放硬化6万。 7、门前三包牌制作、宣传标语制作1万。</t>
  </si>
  <si>
    <t>集会村村民委员会</t>
  </si>
  <si>
    <t>李四加</t>
  </si>
  <si>
    <t>汪仁镇百花村人居环境整治项目</t>
  </si>
  <si>
    <t>百花村</t>
  </si>
  <si>
    <t>1.清除村庄建筑垃圾、生活垃圾
2.清除卫生死角沟渠垃圾
3.落实“门前三包”制作宣传标语标识牌
4..村庄塘堰（沟渠）漂浮物打捞、清淤疏浚、水质治理
5.道路维修治理</t>
  </si>
  <si>
    <t>百花村村委会</t>
  </si>
  <si>
    <t>林利</t>
  </si>
  <si>
    <t>汪仁镇马鞍山村人居环境整治项目</t>
  </si>
  <si>
    <t>马鞍山村</t>
  </si>
  <si>
    <t>马鞍山村村委会</t>
  </si>
  <si>
    <t>汪江华</t>
  </si>
  <si>
    <t>汪仁镇庆洪村人居环境整治项目</t>
  </si>
  <si>
    <t>庆洪村</t>
  </si>
  <si>
    <t>庆洪村村委会</t>
  </si>
  <si>
    <t>赵魏</t>
  </si>
  <si>
    <t>汪仁镇天井咀村人居环境整治项目</t>
  </si>
  <si>
    <t>天井咀村</t>
  </si>
  <si>
    <t>天井咀村村委会</t>
  </si>
  <si>
    <t>程志学</t>
  </si>
  <si>
    <t>汪仁镇竹林湾村人居环境整治项目</t>
  </si>
  <si>
    <t>竹林湾</t>
  </si>
  <si>
    <t>竹林湾村村委会</t>
  </si>
  <si>
    <t>罗洋君</t>
  </si>
  <si>
    <t>汪仁镇磊山村人居环境整治项目</t>
  </si>
  <si>
    <t>磊山村</t>
  </si>
  <si>
    <t>磊山村村委会</t>
  </si>
  <si>
    <t>程海军</t>
  </si>
  <si>
    <t>汪仁镇大塘村人居环境整治项目</t>
  </si>
  <si>
    <t>大塘村</t>
  </si>
  <si>
    <t>大塘村村委会</t>
  </si>
  <si>
    <t>张欢</t>
  </si>
  <si>
    <t>金山街道四棵村人居环境整治项目</t>
  </si>
  <si>
    <t>四棵村</t>
  </si>
  <si>
    <t>清运生活垃圾所产生的劳务及机械费用支出、购买垃圾收集转运装备所产生的费用支出；清除村湾卫生死角所产生的劳务及机械费用支出；道路硬化</t>
  </si>
  <si>
    <t>四棵村村委会</t>
  </si>
  <si>
    <t>徐正家</t>
  </si>
  <si>
    <t>金山街道明港村人居环境整治项目</t>
  </si>
  <si>
    <t>明港村</t>
  </si>
  <si>
    <t>塘堰(沟渠) 漂浮物打捞、清淤疏浚、水质治理等；对拆迁区域内的垃圾进行托运清理</t>
  </si>
  <si>
    <t>改善人居环境，提升村容村貌</t>
  </si>
  <si>
    <t>明港村村委会</t>
  </si>
  <si>
    <t>李儒平</t>
  </si>
  <si>
    <t>金山街道新农村人居环境整治项目</t>
  </si>
  <si>
    <t>新农村</t>
  </si>
  <si>
    <t>主干道破损路面修复；对拆迁区域内的垃圾进行托运清理；清除村湾卫生死角所产生的劳务及机械费用支出；</t>
  </si>
  <si>
    <t>新农村村委会</t>
  </si>
  <si>
    <t>叶海进</t>
  </si>
  <si>
    <t>章山街道章山村人居环境整治项目</t>
  </si>
  <si>
    <t>章山街道章山村</t>
  </si>
  <si>
    <t>章山村李朝班中心路、刘韦路新村、韩家铺、周卜臣沿线两边垃圾清理。污水治理、小三园建设、卫生死角清理。</t>
  </si>
  <si>
    <t>改善群众人居生活环境、建设宜居宜业和美乡村</t>
  </si>
  <si>
    <t>章山村村委会</t>
  </si>
  <si>
    <t>张金保</t>
  </si>
  <si>
    <t>章山街道五湖村人居环境整治项目</t>
  </si>
  <si>
    <t>章山街道五湖村</t>
  </si>
  <si>
    <t>五湖村一组、三组、四组、五组、六七组清理建筑垃圾及余料,对湾组沿线的垃圾进行清理。</t>
  </si>
  <si>
    <t>五湖村村委会</t>
  </si>
  <si>
    <t>吕相春</t>
  </si>
  <si>
    <t>人居环境整治项目合计：</t>
  </si>
  <si>
    <t>太子镇半山董村饮水工程项目</t>
  </si>
  <si>
    <t>农村基础设施</t>
  </si>
  <si>
    <t>农村供水保障设施建设</t>
  </si>
  <si>
    <t>新建半山董自来水工程、挖掘深水井及新建配套自来水管网工程</t>
  </si>
  <si>
    <t>解决村集体饮水问题</t>
  </si>
  <si>
    <t>安全饮水项目合计：</t>
  </si>
  <si>
    <t>大王镇村庄环境整治项目</t>
  </si>
  <si>
    <t>开展大王镇315省道沿线及周边村庄环境整治等建设</t>
  </si>
  <si>
    <t>3655</t>
  </si>
  <si>
    <t>115</t>
  </si>
  <si>
    <t>姜斌</t>
  </si>
  <si>
    <t>太子镇朋畈村水利巩固提升项目</t>
  </si>
  <si>
    <t>朋畈村</t>
  </si>
  <si>
    <t>一组刘达朋水库修复；五组舒家畈港坝修复。</t>
  </si>
  <si>
    <t>完善水利设施，方便生产 。</t>
  </si>
  <si>
    <t>完善水利设施，减少建设周边200亩土地作物受灾。</t>
  </si>
  <si>
    <t>太子镇朋畈村村委会</t>
  </si>
  <si>
    <t>徐新令</t>
  </si>
  <si>
    <t>汪仁镇沿湖村产业园道路提升项目</t>
  </si>
  <si>
    <t>农村基础设施
（含产业配套基础设施）</t>
  </si>
  <si>
    <t>产业路</t>
  </si>
  <si>
    <t>沿湖村</t>
  </si>
  <si>
    <t>沿湖村主干道进入产业园长900米，宽5.5米的道路进行硬化</t>
  </si>
  <si>
    <t>汪仁镇沿湖村村委会</t>
  </si>
  <si>
    <t>吴礼风</t>
  </si>
  <si>
    <t>汪仁镇王叶村道路硬化项目</t>
  </si>
  <si>
    <t>王叶村</t>
  </si>
  <si>
    <t>一是对村内道路破损路面约1000平方米进行硬化（包含破损路面开挖清理运输，混泥土填充）；二是对150米排水渠进行修缮（包含水渠淤泥清理、混泥土浇灌、护砌）。</t>
  </si>
  <si>
    <t>汪仁镇王叶村村委会</t>
  </si>
  <si>
    <t>卫军</t>
  </si>
  <si>
    <t>金山街道鹏程村人居环境整治项目</t>
  </si>
  <si>
    <t>鹏程村</t>
  </si>
  <si>
    <t>自来水管网改造升级</t>
  </si>
  <si>
    <t>金山街道鹏程村村委会</t>
  </si>
  <si>
    <t>雷海洋</t>
  </si>
  <si>
    <t>金山街道张冲村基础设施建设项目</t>
  </si>
  <si>
    <t>张冲村</t>
  </si>
  <si>
    <t>张冲村黄应仕大屋湾排洪港沿岸杂树清除，港底清淤、港边护坡</t>
  </si>
  <si>
    <t>金山街道张冲村村委会</t>
  </si>
  <si>
    <t>黄翔</t>
  </si>
  <si>
    <t>巩固成果补短板项目：</t>
  </si>
  <si>
    <t>太子镇樟铺村基础设施巩固提升项目</t>
  </si>
  <si>
    <t>樟铺村</t>
  </si>
  <si>
    <t>柯家湾水库排洪水渠修建100米。</t>
  </si>
  <si>
    <t>改善人居环境，带动生产 。</t>
  </si>
  <si>
    <t>完善水利设施，减少建设周边土地作物受灾，提升农作物稳产增产。</t>
  </si>
  <si>
    <t>樟铺村村委会</t>
  </si>
  <si>
    <t>明祥鳌</t>
  </si>
  <si>
    <t>太子镇德夫村产业园项目</t>
  </si>
  <si>
    <t>德夫村</t>
  </si>
  <si>
    <t>3200㎡厂房建设。</t>
  </si>
  <si>
    <t>预期每年收益40万元，促进村集体增收。</t>
  </si>
  <si>
    <t>德夫村村委会</t>
  </si>
  <si>
    <t>李名众</t>
  </si>
  <si>
    <t>上堰村四组截流渠拦水墙建设工程</t>
  </si>
  <si>
    <t>道路加高：50公分，铺石杂90立方:；硬化路段：长40米，宽4.5米；防护栏：长40米，高1.6米。</t>
  </si>
  <si>
    <t>1500</t>
  </si>
  <si>
    <t>老促会项目合计：</t>
  </si>
  <si>
    <t>项目总合计：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</si>
</sst>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name val="宋体"/>
      <charset val="134"/>
    </font>
    <font>
      <sz val="9"/>
      <color theme="1"/>
      <name val="宋体"/>
      <charset val="134"/>
      <scheme val="minor"/>
    </font>
    <font>
      <sz val="11"/>
      <color rgb="FF000000"/>
      <name val="Arial"/>
      <charset val="204"/>
    </font>
    <font>
      <sz val="12"/>
      <color theme="1"/>
      <name val="宋体"/>
      <charset val="134"/>
      <scheme val="minor"/>
    </font>
    <font>
      <sz val="10"/>
      <color theme="1"/>
      <name val="宋体"/>
      <charset val="134"/>
      <scheme val="minor"/>
    </font>
    <font>
      <sz val="16"/>
      <color theme="1"/>
      <name val="宋体"/>
      <charset val="134"/>
      <scheme val="minor"/>
    </font>
    <font>
      <sz val="17"/>
      <name val="方正小标宋简体"/>
      <charset val="134"/>
    </font>
    <font>
      <sz val="10"/>
      <name val="黑体"/>
      <charset val="134"/>
    </font>
    <font>
      <sz val="11"/>
      <color rgb="FF000000"/>
      <name val="宋体"/>
      <charset val="204"/>
    </font>
    <font>
      <sz val="10.5"/>
      <color rgb="FF000000"/>
      <name val="宋体"/>
      <charset val="204"/>
    </font>
    <font>
      <b/>
      <sz val="11"/>
      <color rgb="FF000000"/>
      <name val="宋体"/>
      <charset val="204"/>
    </font>
    <font>
      <b/>
      <sz val="11"/>
      <color theme="1"/>
      <name val="宋体"/>
      <charset val="134"/>
      <scheme val="minor"/>
    </font>
    <font>
      <b/>
      <sz val="11"/>
      <name val="宋体"/>
      <charset val="204"/>
    </font>
    <font>
      <sz val="10"/>
      <color rgb="FF000000"/>
      <name val="宋体"/>
      <charset val="204"/>
    </font>
    <font>
      <b/>
      <sz val="10"/>
      <color theme="1"/>
      <name val="宋体"/>
      <charset val="134"/>
    </font>
    <font>
      <sz val="10"/>
      <color indexed="8"/>
      <name val="宋体"/>
      <charset val="134"/>
    </font>
    <font>
      <b/>
      <sz val="11"/>
      <color theme="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小标宋简体"/>
      <charset val="134"/>
    </font>
    <font>
      <sz val="11"/>
      <name val="宋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auto="1"/>
      </top>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3" borderId="14" applyNumberFormat="0" applyAlignment="0" applyProtection="0">
      <alignment vertical="center"/>
    </xf>
    <xf numFmtId="0" fontId="28" fillId="4" borderId="15" applyNumberFormat="0" applyAlignment="0" applyProtection="0">
      <alignment vertical="center"/>
    </xf>
    <xf numFmtId="0" fontId="29" fillId="4" borderId="14" applyNumberFormat="0" applyAlignment="0" applyProtection="0">
      <alignment vertical="center"/>
    </xf>
    <xf numFmtId="0" fontId="30" fillId="5" borderId="16" applyNumberFormat="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6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pplyFill="1" applyAlignment="1">
      <alignment horizontal="center" vertical="center"/>
    </xf>
    <xf numFmtId="0" fontId="3" fillId="0" borderId="0" xfId="0" applyFont="1" applyFill="1" applyBorder="1" applyAlignment="1">
      <alignment horizontal="center" vertical="top" wrapText="1"/>
    </xf>
    <xf numFmtId="0" fontId="0" fillId="0" borderId="0" xfId="0"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vertical="center"/>
    </xf>
    <xf numFmtId="0" fontId="0" fillId="0" borderId="0" xfId="0" applyFill="1" applyAlignment="1">
      <alignment vertical="center" wrapText="1"/>
    </xf>
    <xf numFmtId="0" fontId="6" fillId="0" borderId="0" xfId="0" applyFont="1" applyFill="1" applyAlignment="1">
      <alignment horizontal="center" vertical="center"/>
    </xf>
    <xf numFmtId="0" fontId="6" fillId="0" borderId="0" xfId="0" applyFont="1" applyFill="1" applyAlignment="1">
      <alignment vertical="center" wrapText="1"/>
    </xf>
    <xf numFmtId="0" fontId="3" fillId="0" borderId="0" xfId="0" applyFont="1" applyFill="1" applyAlignment="1">
      <alignment horizontal="center" vertical="top" wrapText="1"/>
    </xf>
    <xf numFmtId="0" fontId="0" fillId="0" borderId="0" xfId="0" applyFill="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1" fillId="0" borderId="9"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0" fillId="0" borderId="1" xfId="0" applyFill="1" applyBorder="1" applyAlignment="1">
      <alignmen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8"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5" fillId="0" borderId="1" xfId="0" applyFont="1" applyFill="1" applyBorder="1" applyAlignment="1">
      <alignment vertical="center"/>
    </xf>
    <xf numFmtId="0" fontId="1" fillId="0" borderId="1" xfId="0" applyFont="1" applyFill="1" applyBorder="1" applyAlignment="1">
      <alignment horizontal="left" vertical="center" wrapText="1"/>
    </xf>
    <xf numFmtId="0" fontId="0" fillId="0" borderId="0" xfId="0" applyFill="1" applyBorder="1" applyAlignment="1">
      <alignment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18" fillId="0" borderId="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2"/>
  <sheetViews>
    <sheetView tabSelected="1" zoomScale="70" zoomScaleNormal="70" topLeftCell="A63" workbookViewId="0">
      <selection activeCell="G70" sqref="G70"/>
    </sheetView>
  </sheetViews>
  <sheetFormatPr defaultColWidth="9" defaultRowHeight="13.5"/>
  <cols>
    <col min="1" max="1" width="7.94166666666667" style="3" customWidth="1"/>
    <col min="2" max="2" width="15.875" style="3" customWidth="1"/>
    <col min="3" max="3" width="9" style="3"/>
    <col min="4" max="4" width="11.9166666666667" style="3" customWidth="1"/>
    <col min="5" max="5" width="12.7916666666667" style="3" customWidth="1"/>
    <col min="6" max="6" width="8.38333333333333" style="3" customWidth="1"/>
    <col min="7" max="7" width="65.1583333333333" style="5" customWidth="1"/>
    <col min="8" max="8" width="9.11666666666667" style="5" customWidth="1"/>
    <col min="9" max="10" width="8.675" style="5" customWidth="1"/>
    <col min="11" max="11" width="8.96666666666667" style="5" customWidth="1"/>
    <col min="12" max="12" width="7.5" style="5" customWidth="1"/>
    <col min="13" max="13" width="7.2" style="5" customWidth="1"/>
    <col min="14" max="16" width="6.90833333333333" style="5" customWidth="1"/>
    <col min="17" max="17" width="14.2666666666667" style="5" customWidth="1"/>
    <col min="18" max="18" width="15.4333333333333" style="5" customWidth="1"/>
    <col min="19" max="20" width="7.79166666666667" style="3" customWidth="1"/>
    <col min="21" max="21" width="9.21666666666667" style="14" customWidth="1"/>
    <col min="22" max="22" width="7.94166666666667" style="3" customWidth="1"/>
    <col min="23" max="24" width="12.0583333333333" style="5" customWidth="1"/>
    <col min="25" max="16384" width="9" style="5"/>
  </cols>
  <sheetData>
    <row r="1" s="1" customFormat="1" ht="25" customHeight="1" spans="1:24">
      <c r="A1" s="15" t="s">
        <v>0</v>
      </c>
      <c r="B1" s="15"/>
      <c r="C1" s="15"/>
      <c r="D1" s="15"/>
      <c r="E1" s="15"/>
      <c r="F1" s="15"/>
      <c r="G1" s="15"/>
      <c r="H1" s="15"/>
      <c r="I1" s="15"/>
      <c r="J1" s="15"/>
      <c r="K1" s="15"/>
      <c r="L1" s="15"/>
      <c r="M1" s="15"/>
      <c r="N1" s="15"/>
      <c r="O1" s="15"/>
      <c r="P1" s="15"/>
      <c r="Q1" s="15"/>
      <c r="R1" s="15"/>
      <c r="S1" s="15"/>
      <c r="T1" s="15"/>
      <c r="U1" s="15"/>
      <c r="V1" s="15"/>
      <c r="W1" s="15"/>
      <c r="X1" s="15"/>
    </row>
    <row r="2" s="1" customFormat="1" ht="23" customHeight="1" spans="1:24">
      <c r="A2" s="15"/>
      <c r="B2" s="15"/>
      <c r="C2" s="15"/>
      <c r="D2" s="15"/>
      <c r="E2" s="15"/>
      <c r="F2" s="15"/>
      <c r="G2" s="15"/>
      <c r="H2" s="15"/>
      <c r="I2" s="15"/>
      <c r="J2" s="15"/>
      <c r="K2" s="15"/>
      <c r="L2" s="15"/>
      <c r="M2" s="15"/>
      <c r="N2" s="15"/>
      <c r="O2" s="15"/>
      <c r="P2" s="15"/>
      <c r="Q2" s="15"/>
      <c r="R2" s="15"/>
      <c r="S2" s="15"/>
      <c r="T2" s="15"/>
      <c r="U2" s="15"/>
      <c r="V2" s="15"/>
      <c r="W2" s="15"/>
      <c r="X2" s="15"/>
    </row>
    <row r="3" s="1" customFormat="1" ht="42" customHeight="1" spans="1:24">
      <c r="A3" s="16" t="s">
        <v>1</v>
      </c>
      <c r="B3" s="16" t="s">
        <v>2</v>
      </c>
      <c r="C3" s="16" t="s">
        <v>3</v>
      </c>
      <c r="D3" s="16" t="s">
        <v>4</v>
      </c>
      <c r="E3" s="16" t="s">
        <v>5</v>
      </c>
      <c r="F3" s="16" t="s">
        <v>6</v>
      </c>
      <c r="G3" s="16" t="s">
        <v>7</v>
      </c>
      <c r="H3" s="16" t="s">
        <v>8</v>
      </c>
      <c r="I3" s="16" t="s">
        <v>9</v>
      </c>
      <c r="J3" s="16"/>
      <c r="K3" s="16" t="s">
        <v>10</v>
      </c>
      <c r="L3" s="16" t="s">
        <v>11</v>
      </c>
      <c r="M3" s="16"/>
      <c r="N3" s="16" t="s">
        <v>12</v>
      </c>
      <c r="O3" s="16" t="s">
        <v>13</v>
      </c>
      <c r="P3" s="16" t="s">
        <v>14</v>
      </c>
      <c r="Q3" s="16" t="s">
        <v>15</v>
      </c>
      <c r="R3" s="16" t="s">
        <v>16</v>
      </c>
      <c r="S3" s="16" t="s">
        <v>17</v>
      </c>
      <c r="T3" s="16" t="s">
        <v>18</v>
      </c>
      <c r="U3" s="16" t="s">
        <v>19</v>
      </c>
      <c r="V3" s="16" t="s">
        <v>20</v>
      </c>
      <c r="W3" s="49" t="s">
        <v>21</v>
      </c>
      <c r="X3" s="16" t="s">
        <v>22</v>
      </c>
    </row>
    <row r="4" s="1" customFormat="1" ht="55" customHeight="1" spans="1:24">
      <c r="A4" s="16"/>
      <c r="B4" s="16"/>
      <c r="C4" s="16"/>
      <c r="D4" s="16"/>
      <c r="E4" s="16"/>
      <c r="F4" s="16"/>
      <c r="G4" s="16"/>
      <c r="H4" s="16"/>
      <c r="I4" s="16" t="s">
        <v>23</v>
      </c>
      <c r="J4" s="16" t="s">
        <v>24</v>
      </c>
      <c r="K4" s="16"/>
      <c r="L4" s="16" t="s">
        <v>25</v>
      </c>
      <c r="M4" s="16" t="s">
        <v>26</v>
      </c>
      <c r="N4" s="16"/>
      <c r="O4" s="16"/>
      <c r="P4" s="16"/>
      <c r="Q4" s="16"/>
      <c r="R4" s="16"/>
      <c r="S4" s="16"/>
      <c r="T4" s="16"/>
      <c r="U4" s="16"/>
      <c r="V4" s="16"/>
      <c r="W4" s="50"/>
      <c r="X4" s="16"/>
    </row>
    <row r="5" s="2" customFormat="1" ht="53" customHeight="1" spans="1:24">
      <c r="A5" s="17">
        <v>1</v>
      </c>
      <c r="B5" s="17" t="s">
        <v>27</v>
      </c>
      <c r="C5" s="17" t="s">
        <v>28</v>
      </c>
      <c r="D5" s="17" t="s">
        <v>29</v>
      </c>
      <c r="E5" s="17" t="s">
        <v>30</v>
      </c>
      <c r="F5" s="17" t="s">
        <v>31</v>
      </c>
      <c r="G5" s="18" t="s">
        <v>32</v>
      </c>
      <c r="H5" s="17">
        <v>30</v>
      </c>
      <c r="I5" s="17">
        <v>20</v>
      </c>
      <c r="J5" s="17">
        <f t="shared" ref="J5:J12" si="0">H5-I5</f>
        <v>10</v>
      </c>
      <c r="K5" s="42" t="s">
        <v>33</v>
      </c>
      <c r="L5" s="42" t="s">
        <v>34</v>
      </c>
      <c r="M5" s="42" t="s">
        <v>35</v>
      </c>
      <c r="N5" s="42" t="s">
        <v>35</v>
      </c>
      <c r="O5" s="42" t="s">
        <v>35</v>
      </c>
      <c r="P5" s="42" t="s">
        <v>35</v>
      </c>
      <c r="Q5" s="42" t="s">
        <v>36</v>
      </c>
      <c r="R5" s="51" t="s">
        <v>37</v>
      </c>
      <c r="S5" s="51">
        <v>960</v>
      </c>
      <c r="T5" s="51">
        <v>50</v>
      </c>
      <c r="U5" s="51" t="s">
        <v>31</v>
      </c>
      <c r="V5" s="51" t="s">
        <v>38</v>
      </c>
      <c r="W5" s="17" t="s">
        <v>35</v>
      </c>
      <c r="X5" s="17"/>
    </row>
    <row r="6" s="3" customFormat="1" ht="50" customHeight="1" spans="1:24">
      <c r="A6" s="17">
        <v>2</v>
      </c>
      <c r="B6" s="18" t="s">
        <v>39</v>
      </c>
      <c r="C6" s="18" t="s">
        <v>28</v>
      </c>
      <c r="D6" s="17" t="s">
        <v>29</v>
      </c>
      <c r="E6" s="17" t="s">
        <v>30</v>
      </c>
      <c r="F6" s="18" t="s">
        <v>40</v>
      </c>
      <c r="G6" s="18" t="s">
        <v>41</v>
      </c>
      <c r="H6" s="19">
        <v>23</v>
      </c>
      <c r="I6" s="19">
        <v>20</v>
      </c>
      <c r="J6" s="17">
        <f t="shared" si="0"/>
        <v>3</v>
      </c>
      <c r="K6" s="43" t="s">
        <v>33</v>
      </c>
      <c r="L6" s="43" t="s">
        <v>34</v>
      </c>
      <c r="M6" s="43" t="s">
        <v>35</v>
      </c>
      <c r="N6" s="43" t="s">
        <v>35</v>
      </c>
      <c r="O6" s="43" t="s">
        <v>35</v>
      </c>
      <c r="P6" s="43" t="s">
        <v>35</v>
      </c>
      <c r="Q6" s="52" t="s">
        <v>42</v>
      </c>
      <c r="R6" s="52" t="s">
        <v>43</v>
      </c>
      <c r="S6" s="53">
        <v>1156</v>
      </c>
      <c r="T6" s="53">
        <v>38</v>
      </c>
      <c r="U6" s="43" t="s">
        <v>40</v>
      </c>
      <c r="V6" s="52" t="s">
        <v>44</v>
      </c>
      <c r="W6" s="17" t="s">
        <v>35</v>
      </c>
      <c r="X6" s="21"/>
    </row>
    <row r="7" s="4" customFormat="1" ht="94" customHeight="1" spans="1:24">
      <c r="A7" s="17">
        <v>3</v>
      </c>
      <c r="B7" s="17" t="s">
        <v>45</v>
      </c>
      <c r="C7" s="20" t="s">
        <v>28</v>
      </c>
      <c r="D7" s="17" t="s">
        <v>29</v>
      </c>
      <c r="E7" s="17" t="s">
        <v>30</v>
      </c>
      <c r="F7" s="17" t="s">
        <v>46</v>
      </c>
      <c r="G7" s="18" t="s">
        <v>47</v>
      </c>
      <c r="H7" s="19">
        <v>30</v>
      </c>
      <c r="I7" s="19">
        <v>20</v>
      </c>
      <c r="J7" s="17">
        <f t="shared" si="0"/>
        <v>10</v>
      </c>
      <c r="K7" s="44" t="s">
        <v>33</v>
      </c>
      <c r="L7" s="44" t="s">
        <v>34</v>
      </c>
      <c r="M7" s="44" t="s">
        <v>35</v>
      </c>
      <c r="N7" s="44" t="s">
        <v>34</v>
      </c>
      <c r="O7" s="44" t="s">
        <v>35</v>
      </c>
      <c r="P7" s="44" t="s">
        <v>35</v>
      </c>
      <c r="Q7" s="44" t="s">
        <v>36</v>
      </c>
      <c r="R7" s="54" t="s">
        <v>37</v>
      </c>
      <c r="S7" s="54">
        <v>199</v>
      </c>
      <c r="T7" s="54">
        <v>199</v>
      </c>
      <c r="U7" s="42" t="s">
        <v>46</v>
      </c>
      <c r="V7" s="54" t="s">
        <v>48</v>
      </c>
      <c r="W7" s="17" t="s">
        <v>35</v>
      </c>
      <c r="X7" s="19"/>
    </row>
    <row r="8" s="1" customFormat="1" ht="47" customHeight="1" spans="1:24">
      <c r="A8" s="17">
        <v>4</v>
      </c>
      <c r="B8" s="17" t="s">
        <v>49</v>
      </c>
      <c r="C8" s="17" t="s">
        <v>28</v>
      </c>
      <c r="D8" s="17" t="s">
        <v>29</v>
      </c>
      <c r="E8" s="17" t="s">
        <v>30</v>
      </c>
      <c r="F8" s="17" t="s">
        <v>50</v>
      </c>
      <c r="G8" s="21" t="s">
        <v>51</v>
      </c>
      <c r="H8" s="19">
        <v>10</v>
      </c>
      <c r="I8" s="19">
        <v>10</v>
      </c>
      <c r="J8" s="17">
        <f t="shared" si="0"/>
        <v>0</v>
      </c>
      <c r="K8" s="44" t="s">
        <v>33</v>
      </c>
      <c r="L8" s="44" t="s">
        <v>34</v>
      </c>
      <c r="M8" s="44" t="s">
        <v>35</v>
      </c>
      <c r="N8" s="44" t="s">
        <v>35</v>
      </c>
      <c r="O8" s="44" t="s">
        <v>35</v>
      </c>
      <c r="P8" s="44" t="s">
        <v>35</v>
      </c>
      <c r="Q8" s="54" t="s">
        <v>52</v>
      </c>
      <c r="R8" s="54" t="s">
        <v>37</v>
      </c>
      <c r="S8" s="54">
        <v>805</v>
      </c>
      <c r="T8" s="54">
        <v>186</v>
      </c>
      <c r="U8" s="54" t="s">
        <v>50</v>
      </c>
      <c r="V8" s="54" t="s">
        <v>53</v>
      </c>
      <c r="W8" s="17" t="s">
        <v>35</v>
      </c>
      <c r="X8" s="19"/>
    </row>
    <row r="9" s="1" customFormat="1" ht="58" customHeight="1" spans="1:24">
      <c r="A9" s="17">
        <v>5</v>
      </c>
      <c r="B9" s="17" t="s">
        <v>54</v>
      </c>
      <c r="C9" s="17" t="s">
        <v>55</v>
      </c>
      <c r="D9" s="17" t="s">
        <v>56</v>
      </c>
      <c r="E9" s="17" t="s">
        <v>57</v>
      </c>
      <c r="F9" s="17" t="s">
        <v>50</v>
      </c>
      <c r="G9" s="17" t="s">
        <v>58</v>
      </c>
      <c r="H9" s="19">
        <v>10</v>
      </c>
      <c r="I9" s="19">
        <v>10</v>
      </c>
      <c r="J9" s="17">
        <f t="shared" si="0"/>
        <v>0</v>
      </c>
      <c r="K9" s="44" t="s">
        <v>33</v>
      </c>
      <c r="L9" s="44" t="s">
        <v>34</v>
      </c>
      <c r="M9" s="44" t="s">
        <v>35</v>
      </c>
      <c r="N9" s="44" t="s">
        <v>35</v>
      </c>
      <c r="O9" s="44" t="s">
        <v>34</v>
      </c>
      <c r="P9" s="44" t="s">
        <v>34</v>
      </c>
      <c r="Q9" s="54" t="s">
        <v>59</v>
      </c>
      <c r="R9" s="54" t="s">
        <v>60</v>
      </c>
      <c r="S9" s="54">
        <v>805</v>
      </c>
      <c r="T9" s="55">
        <v>65</v>
      </c>
      <c r="U9" s="54" t="s">
        <v>50</v>
      </c>
      <c r="V9" s="54" t="s">
        <v>53</v>
      </c>
      <c r="W9" s="17" t="s">
        <v>35</v>
      </c>
      <c r="X9" s="19"/>
    </row>
    <row r="10" s="4" customFormat="1" ht="56" customHeight="1" spans="1:24">
      <c r="A10" s="17">
        <v>6</v>
      </c>
      <c r="B10" s="19" t="s">
        <v>61</v>
      </c>
      <c r="C10" s="22" t="s">
        <v>55</v>
      </c>
      <c r="D10" s="17" t="s">
        <v>62</v>
      </c>
      <c r="E10" s="19" t="s">
        <v>63</v>
      </c>
      <c r="F10" s="19" t="s">
        <v>64</v>
      </c>
      <c r="G10" s="19" t="s">
        <v>65</v>
      </c>
      <c r="H10" s="19">
        <v>25</v>
      </c>
      <c r="I10" s="19">
        <v>20</v>
      </c>
      <c r="J10" s="17">
        <f t="shared" si="0"/>
        <v>5</v>
      </c>
      <c r="K10" s="44" t="s">
        <v>33</v>
      </c>
      <c r="L10" s="44" t="s">
        <v>34</v>
      </c>
      <c r="M10" s="44" t="s">
        <v>35</v>
      </c>
      <c r="N10" s="44" t="s">
        <v>34</v>
      </c>
      <c r="O10" s="44" t="s">
        <v>34</v>
      </c>
      <c r="P10" s="44" t="s">
        <v>34</v>
      </c>
      <c r="Q10" s="54" t="s">
        <v>59</v>
      </c>
      <c r="R10" s="54" t="s">
        <v>66</v>
      </c>
      <c r="S10" s="54">
        <v>275</v>
      </c>
      <c r="T10" s="54">
        <v>185</v>
      </c>
      <c r="U10" s="44" t="s">
        <v>64</v>
      </c>
      <c r="V10" s="54" t="s">
        <v>67</v>
      </c>
      <c r="W10" s="17" t="s">
        <v>35</v>
      </c>
      <c r="X10" s="19"/>
    </row>
    <row r="11" s="4" customFormat="1" ht="55" customHeight="1" spans="1:24">
      <c r="A11" s="17">
        <v>7</v>
      </c>
      <c r="B11" s="19" t="s">
        <v>68</v>
      </c>
      <c r="C11" s="17" t="s">
        <v>55</v>
      </c>
      <c r="D11" s="17" t="s">
        <v>56</v>
      </c>
      <c r="E11" s="17" t="s">
        <v>57</v>
      </c>
      <c r="F11" s="19" t="s">
        <v>69</v>
      </c>
      <c r="G11" s="19" t="s">
        <v>70</v>
      </c>
      <c r="H11" s="19">
        <v>20</v>
      </c>
      <c r="I11" s="19">
        <v>20</v>
      </c>
      <c r="J11" s="17">
        <f t="shared" si="0"/>
        <v>0</v>
      </c>
      <c r="K11" s="44" t="s">
        <v>33</v>
      </c>
      <c r="L11" s="44" t="s">
        <v>34</v>
      </c>
      <c r="M11" s="44" t="s">
        <v>35</v>
      </c>
      <c r="N11" s="44" t="s">
        <v>35</v>
      </c>
      <c r="O11" s="44" t="s">
        <v>34</v>
      </c>
      <c r="P11" s="44" t="s">
        <v>34</v>
      </c>
      <c r="Q11" s="54" t="s">
        <v>59</v>
      </c>
      <c r="R11" s="54" t="s">
        <v>66</v>
      </c>
      <c r="S11" s="54">
        <v>2283</v>
      </c>
      <c r="T11" s="54">
        <v>560</v>
      </c>
      <c r="U11" s="44" t="s">
        <v>69</v>
      </c>
      <c r="V11" s="54" t="s">
        <v>71</v>
      </c>
      <c r="W11" s="17" t="s">
        <v>35</v>
      </c>
      <c r="X11" s="19"/>
    </row>
    <row r="12" s="3" customFormat="1" ht="62" customHeight="1" spans="1:24">
      <c r="A12" s="17">
        <v>8</v>
      </c>
      <c r="B12" s="17" t="s">
        <v>72</v>
      </c>
      <c r="C12" s="20" t="s">
        <v>55</v>
      </c>
      <c r="D12" s="17" t="s">
        <v>56</v>
      </c>
      <c r="E12" s="17" t="s">
        <v>57</v>
      </c>
      <c r="F12" s="23" t="s">
        <v>73</v>
      </c>
      <c r="G12" s="24" t="s">
        <v>74</v>
      </c>
      <c r="H12" s="19">
        <v>20</v>
      </c>
      <c r="I12" s="19">
        <v>20</v>
      </c>
      <c r="J12" s="17">
        <f t="shared" si="0"/>
        <v>0</v>
      </c>
      <c r="K12" s="44" t="s">
        <v>33</v>
      </c>
      <c r="L12" s="42" t="s">
        <v>34</v>
      </c>
      <c r="M12" s="42" t="s">
        <v>35</v>
      </c>
      <c r="N12" s="42" t="s">
        <v>34</v>
      </c>
      <c r="O12" s="42" t="s">
        <v>34</v>
      </c>
      <c r="P12" s="42" t="s">
        <v>34</v>
      </c>
      <c r="Q12" s="44" t="s">
        <v>59</v>
      </c>
      <c r="R12" s="51" t="s">
        <v>66</v>
      </c>
      <c r="S12" s="56">
        <v>2035</v>
      </c>
      <c r="T12" s="56">
        <v>35</v>
      </c>
      <c r="U12" s="42" t="s">
        <v>73</v>
      </c>
      <c r="V12" s="51" t="s">
        <v>75</v>
      </c>
      <c r="W12" s="17" t="s">
        <v>35</v>
      </c>
      <c r="X12" s="17"/>
    </row>
    <row r="13" s="5" customFormat="1" ht="26" customHeight="1" spans="1:24">
      <c r="A13" s="25" t="s">
        <v>76</v>
      </c>
      <c r="B13" s="26"/>
      <c r="C13" s="26"/>
      <c r="D13" s="26"/>
      <c r="E13" s="26"/>
      <c r="F13" s="26"/>
      <c r="G13" s="27"/>
      <c r="H13" s="28">
        <f t="shared" ref="H13:J13" si="1">SUM(H5:H12)</f>
        <v>168</v>
      </c>
      <c r="I13" s="28">
        <f t="shared" si="1"/>
        <v>140</v>
      </c>
      <c r="J13" s="28">
        <f t="shared" si="1"/>
        <v>28</v>
      </c>
      <c r="K13" s="45"/>
      <c r="L13" s="45"/>
      <c r="M13" s="45"/>
      <c r="N13" s="45"/>
      <c r="O13" s="45"/>
      <c r="P13" s="45"/>
      <c r="Q13" s="45"/>
      <c r="R13" s="45"/>
      <c r="S13" s="23"/>
      <c r="T13" s="23"/>
      <c r="U13" s="39"/>
      <c r="V13" s="23"/>
      <c r="W13" s="45"/>
      <c r="X13" s="45"/>
    </row>
    <row r="14" s="6" customFormat="1" ht="64" customHeight="1" spans="1:24">
      <c r="A14" s="17">
        <v>9</v>
      </c>
      <c r="B14" s="17" t="s">
        <v>77</v>
      </c>
      <c r="C14" s="17" t="s">
        <v>28</v>
      </c>
      <c r="D14" s="17" t="s">
        <v>78</v>
      </c>
      <c r="E14" s="17" t="s">
        <v>79</v>
      </c>
      <c r="F14" s="17" t="s">
        <v>80</v>
      </c>
      <c r="G14" s="17" t="s">
        <v>81</v>
      </c>
      <c r="H14" s="17">
        <v>20</v>
      </c>
      <c r="I14" s="17">
        <v>20</v>
      </c>
      <c r="J14" s="17">
        <f t="shared" ref="J14:J17" si="2">H14-I14</f>
        <v>0</v>
      </c>
      <c r="K14" s="44" t="s">
        <v>33</v>
      </c>
      <c r="L14" s="17" t="s">
        <v>34</v>
      </c>
      <c r="M14" s="17" t="s">
        <v>35</v>
      </c>
      <c r="N14" s="17" t="s">
        <v>34</v>
      </c>
      <c r="O14" s="17" t="s">
        <v>34</v>
      </c>
      <c r="P14" s="17" t="s">
        <v>34</v>
      </c>
      <c r="Q14" s="44" t="s">
        <v>36</v>
      </c>
      <c r="R14" s="17" t="s">
        <v>82</v>
      </c>
      <c r="S14" s="17">
        <v>963</v>
      </c>
      <c r="T14" s="17">
        <v>2</v>
      </c>
      <c r="U14" s="17" t="s">
        <v>83</v>
      </c>
      <c r="V14" s="17" t="s">
        <v>84</v>
      </c>
      <c r="W14" s="17" t="s">
        <v>35</v>
      </c>
      <c r="X14" s="17"/>
    </row>
    <row r="15" s="7" customFormat="1" ht="58" customHeight="1" spans="1:24">
      <c r="A15" s="17">
        <v>10</v>
      </c>
      <c r="B15" s="17" t="s">
        <v>85</v>
      </c>
      <c r="C15" s="17" t="s">
        <v>28</v>
      </c>
      <c r="D15" s="17" t="s">
        <v>86</v>
      </c>
      <c r="E15" s="17" t="s">
        <v>87</v>
      </c>
      <c r="F15" s="17" t="s">
        <v>88</v>
      </c>
      <c r="G15" s="17" t="s">
        <v>89</v>
      </c>
      <c r="H15" s="17">
        <v>50</v>
      </c>
      <c r="I15" s="17">
        <v>20</v>
      </c>
      <c r="J15" s="17">
        <f t="shared" si="2"/>
        <v>30</v>
      </c>
      <c r="K15" s="44" t="s">
        <v>33</v>
      </c>
      <c r="L15" s="17" t="s">
        <v>34</v>
      </c>
      <c r="M15" s="17" t="s">
        <v>35</v>
      </c>
      <c r="N15" s="17" t="s">
        <v>34</v>
      </c>
      <c r="O15" s="17" t="s">
        <v>34</v>
      </c>
      <c r="P15" s="17" t="s">
        <v>34</v>
      </c>
      <c r="Q15" s="44" t="s">
        <v>36</v>
      </c>
      <c r="R15" s="17" t="s">
        <v>90</v>
      </c>
      <c r="S15" s="17">
        <v>2745</v>
      </c>
      <c r="T15" s="17">
        <v>5</v>
      </c>
      <c r="U15" s="17" t="s">
        <v>91</v>
      </c>
      <c r="V15" s="17" t="s">
        <v>92</v>
      </c>
      <c r="W15" s="17" t="s">
        <v>35</v>
      </c>
      <c r="X15" s="17"/>
    </row>
    <row r="16" s="8" customFormat="1" ht="62" customHeight="1" spans="1:24">
      <c r="A16" s="17">
        <v>11</v>
      </c>
      <c r="B16" s="17" t="s">
        <v>93</v>
      </c>
      <c r="C16" s="17" t="s">
        <v>28</v>
      </c>
      <c r="D16" s="17" t="s">
        <v>78</v>
      </c>
      <c r="E16" s="17" t="s">
        <v>79</v>
      </c>
      <c r="F16" s="17" t="s">
        <v>94</v>
      </c>
      <c r="G16" s="17" t="s">
        <v>95</v>
      </c>
      <c r="H16" s="17">
        <v>30</v>
      </c>
      <c r="I16" s="17">
        <v>20</v>
      </c>
      <c r="J16" s="17">
        <f t="shared" si="2"/>
        <v>10</v>
      </c>
      <c r="K16" s="44" t="s">
        <v>33</v>
      </c>
      <c r="L16" s="17" t="s">
        <v>34</v>
      </c>
      <c r="M16" s="17" t="s">
        <v>35</v>
      </c>
      <c r="N16" s="17" t="s">
        <v>34</v>
      </c>
      <c r="O16" s="17" t="s">
        <v>35</v>
      </c>
      <c r="P16" s="17" t="s">
        <v>35</v>
      </c>
      <c r="Q16" s="44" t="s">
        <v>36</v>
      </c>
      <c r="R16" s="17" t="s">
        <v>96</v>
      </c>
      <c r="S16" s="17">
        <v>2300</v>
      </c>
      <c r="T16" s="17">
        <v>2300</v>
      </c>
      <c r="U16" s="17" t="s">
        <v>97</v>
      </c>
      <c r="V16" s="17" t="s">
        <v>98</v>
      </c>
      <c r="W16" s="17" t="s">
        <v>35</v>
      </c>
      <c r="X16" s="17"/>
    </row>
    <row r="17" s="8" customFormat="1" ht="64" customHeight="1" spans="1:24">
      <c r="A17" s="17">
        <v>12</v>
      </c>
      <c r="B17" s="17" t="s">
        <v>99</v>
      </c>
      <c r="C17" s="17" t="s">
        <v>100</v>
      </c>
      <c r="D17" s="17" t="s">
        <v>56</v>
      </c>
      <c r="E17" s="17" t="s">
        <v>57</v>
      </c>
      <c r="F17" s="17" t="s">
        <v>101</v>
      </c>
      <c r="G17" s="17" t="s">
        <v>102</v>
      </c>
      <c r="H17" s="17">
        <v>28</v>
      </c>
      <c r="I17" s="17">
        <v>20</v>
      </c>
      <c r="J17" s="17">
        <f t="shared" si="2"/>
        <v>8</v>
      </c>
      <c r="K17" s="44" t="s">
        <v>33</v>
      </c>
      <c r="L17" s="17" t="s">
        <v>34</v>
      </c>
      <c r="M17" s="17" t="s">
        <v>35</v>
      </c>
      <c r="N17" s="17" t="s">
        <v>35</v>
      </c>
      <c r="O17" s="17" t="s">
        <v>34</v>
      </c>
      <c r="P17" s="17" t="s">
        <v>34</v>
      </c>
      <c r="Q17" s="44" t="s">
        <v>36</v>
      </c>
      <c r="R17" s="17" t="s">
        <v>103</v>
      </c>
      <c r="S17" s="17">
        <v>2857</v>
      </c>
      <c r="T17" s="17">
        <v>3</v>
      </c>
      <c r="U17" s="17" t="s">
        <v>104</v>
      </c>
      <c r="V17" s="17" t="s">
        <v>105</v>
      </c>
      <c r="W17" s="17" t="s">
        <v>35</v>
      </c>
      <c r="X17" s="17"/>
    </row>
    <row r="18" s="5" customFormat="1" ht="25" customHeight="1" spans="1:24">
      <c r="A18" s="29" t="s">
        <v>106</v>
      </c>
      <c r="B18" s="30"/>
      <c r="C18" s="30"/>
      <c r="D18" s="30"/>
      <c r="E18" s="30"/>
      <c r="F18" s="30"/>
      <c r="G18" s="31"/>
      <c r="H18" s="28">
        <f t="shared" ref="H18:J18" si="3">SUM(H14:H17)</f>
        <v>128</v>
      </c>
      <c r="I18" s="28">
        <f t="shared" si="3"/>
        <v>80</v>
      </c>
      <c r="J18" s="28">
        <f t="shared" si="3"/>
        <v>48</v>
      </c>
      <c r="K18" s="45"/>
      <c r="L18" s="45"/>
      <c r="M18" s="45"/>
      <c r="N18" s="45"/>
      <c r="O18" s="45"/>
      <c r="P18" s="45"/>
      <c r="Q18" s="45"/>
      <c r="R18" s="45"/>
      <c r="S18" s="23"/>
      <c r="T18" s="23"/>
      <c r="U18" s="39"/>
      <c r="V18" s="23"/>
      <c r="W18" s="45"/>
      <c r="X18" s="45"/>
    </row>
    <row r="19" s="5" customFormat="1" ht="62" customHeight="1" spans="1:26">
      <c r="A19" s="17">
        <v>13</v>
      </c>
      <c r="B19" s="17" t="s">
        <v>107</v>
      </c>
      <c r="C19" s="17" t="s">
        <v>55</v>
      </c>
      <c r="D19" s="17" t="s">
        <v>108</v>
      </c>
      <c r="E19" s="17" t="s">
        <v>109</v>
      </c>
      <c r="F19" s="17" t="s">
        <v>110</v>
      </c>
      <c r="G19" s="17" t="s">
        <v>111</v>
      </c>
      <c r="H19" s="17">
        <v>12</v>
      </c>
      <c r="I19" s="17">
        <v>12</v>
      </c>
      <c r="J19" s="17">
        <f t="shared" ref="J19:J23" si="4">H19-I19</f>
        <v>0</v>
      </c>
      <c r="K19" s="44" t="s">
        <v>33</v>
      </c>
      <c r="L19" s="17" t="s">
        <v>34</v>
      </c>
      <c r="M19" s="17" t="s">
        <v>35</v>
      </c>
      <c r="N19" s="17" t="s">
        <v>34</v>
      </c>
      <c r="O19" s="17" t="s">
        <v>34</v>
      </c>
      <c r="P19" s="17" t="s">
        <v>34</v>
      </c>
      <c r="Q19" s="17" t="s">
        <v>112</v>
      </c>
      <c r="R19" s="17" t="s">
        <v>113</v>
      </c>
      <c r="S19" s="17">
        <v>18650</v>
      </c>
      <c r="T19" s="17">
        <v>18650</v>
      </c>
      <c r="U19" s="17" t="s">
        <v>114</v>
      </c>
      <c r="V19" s="17" t="s">
        <v>115</v>
      </c>
      <c r="W19" s="17" t="s">
        <v>35</v>
      </c>
      <c r="X19" s="28"/>
      <c r="Z19" s="61"/>
    </row>
    <row r="20" s="5" customFormat="1" ht="62" customHeight="1" spans="1:26">
      <c r="A20" s="17">
        <v>14</v>
      </c>
      <c r="B20" s="17" t="s">
        <v>116</v>
      </c>
      <c r="C20" s="17" t="s">
        <v>55</v>
      </c>
      <c r="D20" s="17" t="s">
        <v>108</v>
      </c>
      <c r="E20" s="17" t="s">
        <v>109</v>
      </c>
      <c r="F20" s="17" t="s">
        <v>110</v>
      </c>
      <c r="G20" s="17" t="s">
        <v>117</v>
      </c>
      <c r="H20" s="17">
        <v>11.2</v>
      </c>
      <c r="I20" s="17">
        <v>11.2</v>
      </c>
      <c r="J20" s="17">
        <f t="shared" si="4"/>
        <v>0</v>
      </c>
      <c r="K20" s="44" t="s">
        <v>33</v>
      </c>
      <c r="L20" s="17" t="s">
        <v>34</v>
      </c>
      <c r="M20" s="17" t="s">
        <v>35</v>
      </c>
      <c r="N20" s="17" t="s">
        <v>34</v>
      </c>
      <c r="O20" s="17" t="s">
        <v>34</v>
      </c>
      <c r="P20" s="17" t="s">
        <v>34</v>
      </c>
      <c r="Q20" s="17" t="s">
        <v>112</v>
      </c>
      <c r="R20" s="17" t="s">
        <v>118</v>
      </c>
      <c r="S20" s="17">
        <v>5000</v>
      </c>
      <c r="T20" s="17">
        <v>2</v>
      </c>
      <c r="U20" s="17" t="s">
        <v>119</v>
      </c>
      <c r="V20" s="17" t="s">
        <v>120</v>
      </c>
      <c r="W20" s="17" t="s">
        <v>35</v>
      </c>
      <c r="X20" s="57"/>
      <c r="Z20" s="61"/>
    </row>
    <row r="21" s="5" customFormat="1" ht="62" customHeight="1" spans="1:26">
      <c r="A21" s="17">
        <v>15</v>
      </c>
      <c r="B21" s="17" t="s">
        <v>121</v>
      </c>
      <c r="C21" s="17" t="s">
        <v>55</v>
      </c>
      <c r="D21" s="17" t="s">
        <v>108</v>
      </c>
      <c r="E21" s="17" t="s">
        <v>109</v>
      </c>
      <c r="F21" s="17" t="s">
        <v>110</v>
      </c>
      <c r="G21" s="17" t="s">
        <v>122</v>
      </c>
      <c r="H21" s="17">
        <v>5.6</v>
      </c>
      <c r="I21" s="17">
        <v>5.6</v>
      </c>
      <c r="J21" s="17">
        <f t="shared" si="4"/>
        <v>0</v>
      </c>
      <c r="K21" s="44" t="s">
        <v>33</v>
      </c>
      <c r="L21" s="17" t="s">
        <v>34</v>
      </c>
      <c r="M21" s="17" t="s">
        <v>35</v>
      </c>
      <c r="N21" s="17" t="s">
        <v>34</v>
      </c>
      <c r="O21" s="17" t="s">
        <v>34</v>
      </c>
      <c r="P21" s="17" t="s">
        <v>34</v>
      </c>
      <c r="Q21" s="17" t="s">
        <v>112</v>
      </c>
      <c r="R21" s="17" t="s">
        <v>123</v>
      </c>
      <c r="S21" s="17">
        <v>15000</v>
      </c>
      <c r="T21" s="17">
        <v>15000</v>
      </c>
      <c r="U21" s="17" t="s">
        <v>124</v>
      </c>
      <c r="V21" s="17" t="s">
        <v>125</v>
      </c>
      <c r="W21" s="17" t="s">
        <v>35</v>
      </c>
      <c r="X21" s="57"/>
      <c r="Z21" s="61"/>
    </row>
    <row r="22" s="5" customFormat="1" ht="62" customHeight="1" spans="1:26">
      <c r="A22" s="17">
        <v>16</v>
      </c>
      <c r="B22" s="17" t="s">
        <v>126</v>
      </c>
      <c r="C22" s="17" t="s">
        <v>55</v>
      </c>
      <c r="D22" s="17" t="s">
        <v>108</v>
      </c>
      <c r="E22" s="17" t="s">
        <v>109</v>
      </c>
      <c r="F22" s="17" t="s">
        <v>110</v>
      </c>
      <c r="G22" s="17" t="s">
        <v>127</v>
      </c>
      <c r="H22" s="17">
        <v>8.8</v>
      </c>
      <c r="I22" s="17">
        <v>8.8</v>
      </c>
      <c r="J22" s="17">
        <f t="shared" si="4"/>
        <v>0</v>
      </c>
      <c r="K22" s="44" t="s">
        <v>33</v>
      </c>
      <c r="L22" s="17" t="s">
        <v>34</v>
      </c>
      <c r="M22" s="17" t="s">
        <v>35</v>
      </c>
      <c r="N22" s="17" t="s">
        <v>34</v>
      </c>
      <c r="O22" s="17" t="s">
        <v>34</v>
      </c>
      <c r="P22" s="17" t="s">
        <v>34</v>
      </c>
      <c r="Q22" s="17" t="s">
        <v>112</v>
      </c>
      <c r="R22" s="17" t="s">
        <v>113</v>
      </c>
      <c r="S22" s="17">
        <v>11630</v>
      </c>
      <c r="T22" s="17">
        <v>11630</v>
      </c>
      <c r="U22" s="17" t="s">
        <v>128</v>
      </c>
      <c r="V22" s="17" t="s">
        <v>129</v>
      </c>
      <c r="W22" s="17" t="s">
        <v>35</v>
      </c>
      <c r="X22" s="28"/>
      <c r="Z22" s="61"/>
    </row>
    <row r="23" s="5" customFormat="1" ht="62" customHeight="1" spans="1:26">
      <c r="A23" s="17">
        <v>17</v>
      </c>
      <c r="B23" s="17" t="s">
        <v>130</v>
      </c>
      <c r="C23" s="17" t="s">
        <v>55</v>
      </c>
      <c r="D23" s="17" t="s">
        <v>108</v>
      </c>
      <c r="E23" s="17" t="s">
        <v>109</v>
      </c>
      <c r="F23" s="17" t="s">
        <v>110</v>
      </c>
      <c r="G23" s="17" t="s">
        <v>131</v>
      </c>
      <c r="H23" s="17">
        <v>2.4</v>
      </c>
      <c r="I23" s="17">
        <v>2.4</v>
      </c>
      <c r="J23" s="17">
        <f t="shared" si="4"/>
        <v>0</v>
      </c>
      <c r="K23" s="44" t="s">
        <v>33</v>
      </c>
      <c r="L23" s="17" t="s">
        <v>34</v>
      </c>
      <c r="M23" s="17" t="s">
        <v>35</v>
      </c>
      <c r="N23" s="17" t="s">
        <v>34</v>
      </c>
      <c r="O23" s="17" t="s">
        <v>35</v>
      </c>
      <c r="P23" s="17" t="s">
        <v>34</v>
      </c>
      <c r="Q23" s="17" t="s">
        <v>112</v>
      </c>
      <c r="R23" s="17" t="s">
        <v>132</v>
      </c>
      <c r="S23" s="17">
        <v>4800</v>
      </c>
      <c r="T23" s="17">
        <v>3080</v>
      </c>
      <c r="U23" s="17" t="s">
        <v>133</v>
      </c>
      <c r="V23" s="17" t="s">
        <v>134</v>
      </c>
      <c r="W23" s="17" t="s">
        <v>35</v>
      </c>
      <c r="X23" s="58"/>
      <c r="Z23" s="61"/>
    </row>
    <row r="24" s="5" customFormat="1" ht="28" customHeight="1" spans="1:26">
      <c r="A24" s="32" t="s">
        <v>135</v>
      </c>
      <c r="B24" s="26"/>
      <c r="C24" s="26"/>
      <c r="D24" s="26"/>
      <c r="E24" s="26"/>
      <c r="F24" s="26"/>
      <c r="G24" s="27"/>
      <c r="H24" s="33">
        <f>SUM(H19:H23)</f>
        <v>40</v>
      </c>
      <c r="I24" s="33">
        <f>SUM(H19:H23)</f>
        <v>40</v>
      </c>
      <c r="J24" s="33">
        <f>SUM(J19:J23)</f>
        <v>0</v>
      </c>
      <c r="K24" s="17"/>
      <c r="L24" s="46"/>
      <c r="M24" s="46"/>
      <c r="N24" s="46"/>
      <c r="O24" s="46"/>
      <c r="P24" s="46"/>
      <c r="Q24" s="46"/>
      <c r="R24" s="46"/>
      <c r="S24" s="46"/>
      <c r="T24" s="46"/>
      <c r="U24" s="46"/>
      <c r="V24" s="46"/>
      <c r="W24" s="58"/>
      <c r="X24" s="58"/>
      <c r="Z24" s="61"/>
    </row>
    <row r="25" s="5" customFormat="1" ht="67" customHeight="1" spans="1:24">
      <c r="A25" s="17">
        <v>18</v>
      </c>
      <c r="B25" s="17" t="s">
        <v>136</v>
      </c>
      <c r="C25" s="17" t="s">
        <v>55</v>
      </c>
      <c r="D25" s="17" t="s">
        <v>108</v>
      </c>
      <c r="E25" s="17" t="s">
        <v>137</v>
      </c>
      <c r="F25" s="17" t="s">
        <v>138</v>
      </c>
      <c r="G25" s="17" t="s">
        <v>139</v>
      </c>
      <c r="H25" s="17">
        <v>40</v>
      </c>
      <c r="I25" s="17">
        <v>40</v>
      </c>
      <c r="J25" s="17">
        <v>0</v>
      </c>
      <c r="K25" s="44" t="s">
        <v>33</v>
      </c>
      <c r="L25" s="17" t="s">
        <v>34</v>
      </c>
      <c r="M25" s="17" t="s">
        <v>35</v>
      </c>
      <c r="N25" s="17" t="s">
        <v>34</v>
      </c>
      <c r="O25" s="17" t="s">
        <v>34</v>
      </c>
      <c r="P25" s="17" t="s">
        <v>34</v>
      </c>
      <c r="Q25" s="17" t="s">
        <v>140</v>
      </c>
      <c r="R25" s="17" t="s">
        <v>140</v>
      </c>
      <c r="S25" s="17">
        <v>2300</v>
      </c>
      <c r="T25" s="17">
        <v>2300</v>
      </c>
      <c r="U25" s="17" t="s">
        <v>128</v>
      </c>
      <c r="V25" s="17" t="s">
        <v>141</v>
      </c>
      <c r="W25" s="17" t="s">
        <v>35</v>
      </c>
      <c r="X25" s="24"/>
    </row>
    <row r="26" s="5" customFormat="1" ht="29" customHeight="1" spans="1:24">
      <c r="A26" s="34" t="s">
        <v>142</v>
      </c>
      <c r="B26" s="35"/>
      <c r="C26" s="35"/>
      <c r="D26" s="35"/>
      <c r="E26" s="35"/>
      <c r="F26" s="35"/>
      <c r="G26" s="36"/>
      <c r="H26" s="37">
        <f t="shared" ref="H26:J26" si="5">SUM(H25:H25)</f>
        <v>40</v>
      </c>
      <c r="I26" s="37">
        <f t="shared" si="5"/>
        <v>40</v>
      </c>
      <c r="J26" s="37">
        <f t="shared" si="5"/>
        <v>0</v>
      </c>
      <c r="K26" s="24"/>
      <c r="L26" s="47"/>
      <c r="M26" s="47"/>
      <c r="N26" s="47"/>
      <c r="O26" s="47"/>
      <c r="P26" s="47"/>
      <c r="Q26" s="24"/>
      <c r="R26" s="24"/>
      <c r="S26" s="24"/>
      <c r="T26" s="24"/>
      <c r="U26" s="24"/>
      <c r="V26" s="24"/>
      <c r="W26" s="24"/>
      <c r="X26" s="24"/>
    </row>
    <row r="27" s="9" customFormat="1" ht="82" customHeight="1" spans="1:24">
      <c r="A27" s="17">
        <v>19</v>
      </c>
      <c r="B27" s="17" t="s">
        <v>143</v>
      </c>
      <c r="C27" s="17" t="s">
        <v>144</v>
      </c>
      <c r="D27" s="17" t="s">
        <v>56</v>
      </c>
      <c r="E27" s="17" t="s">
        <v>57</v>
      </c>
      <c r="F27" s="17" t="s">
        <v>145</v>
      </c>
      <c r="G27" s="17" t="s">
        <v>146</v>
      </c>
      <c r="H27" s="17">
        <v>20</v>
      </c>
      <c r="I27" s="17">
        <v>10</v>
      </c>
      <c r="J27" s="17">
        <f t="shared" ref="J27:J57" si="6">H27-I27</f>
        <v>10</v>
      </c>
      <c r="K27" s="17" t="s">
        <v>33</v>
      </c>
      <c r="L27" s="17" t="s">
        <v>34</v>
      </c>
      <c r="M27" s="17" t="s">
        <v>34</v>
      </c>
      <c r="N27" s="17" t="s">
        <v>34</v>
      </c>
      <c r="O27" s="17" t="s">
        <v>34</v>
      </c>
      <c r="P27" s="17" t="s">
        <v>34</v>
      </c>
      <c r="Q27" s="17" t="s">
        <v>59</v>
      </c>
      <c r="R27" s="17" t="s">
        <v>147</v>
      </c>
      <c r="S27" s="17">
        <v>663</v>
      </c>
      <c r="T27" s="17">
        <v>663</v>
      </c>
      <c r="U27" s="17" t="s">
        <v>148</v>
      </c>
      <c r="V27" s="17" t="s">
        <v>149</v>
      </c>
      <c r="W27" s="17" t="s">
        <v>35</v>
      </c>
      <c r="X27" s="59"/>
    </row>
    <row r="28" s="9" customFormat="1" ht="92" customHeight="1" spans="1:24">
      <c r="A28" s="17">
        <v>20</v>
      </c>
      <c r="B28" s="17" t="s">
        <v>150</v>
      </c>
      <c r="C28" s="17" t="s">
        <v>144</v>
      </c>
      <c r="D28" s="17" t="s">
        <v>56</v>
      </c>
      <c r="E28" s="17" t="s">
        <v>57</v>
      </c>
      <c r="F28" s="17" t="s">
        <v>151</v>
      </c>
      <c r="G28" s="17" t="s">
        <v>152</v>
      </c>
      <c r="H28" s="17">
        <v>20</v>
      </c>
      <c r="I28" s="17">
        <v>10</v>
      </c>
      <c r="J28" s="17">
        <f t="shared" si="6"/>
        <v>10</v>
      </c>
      <c r="K28" s="17" t="s">
        <v>33</v>
      </c>
      <c r="L28" s="17" t="s">
        <v>34</v>
      </c>
      <c r="M28" s="17" t="s">
        <v>34</v>
      </c>
      <c r="N28" s="17" t="s">
        <v>34</v>
      </c>
      <c r="O28" s="17" t="s">
        <v>34</v>
      </c>
      <c r="P28" s="17" t="s">
        <v>34</v>
      </c>
      <c r="Q28" s="17" t="s">
        <v>59</v>
      </c>
      <c r="R28" s="17" t="s">
        <v>147</v>
      </c>
      <c r="S28" s="17">
        <v>1773</v>
      </c>
      <c r="T28" s="17">
        <v>1085</v>
      </c>
      <c r="U28" s="17" t="s">
        <v>153</v>
      </c>
      <c r="V28" s="17" t="s">
        <v>154</v>
      </c>
      <c r="W28" s="17" t="s">
        <v>35</v>
      </c>
      <c r="X28" s="59"/>
    </row>
    <row r="29" s="9" customFormat="1" ht="59" customHeight="1" spans="1:24">
      <c r="A29" s="17">
        <v>21</v>
      </c>
      <c r="B29" s="17" t="s">
        <v>155</v>
      </c>
      <c r="C29" s="17" t="s">
        <v>144</v>
      </c>
      <c r="D29" s="17" t="s">
        <v>56</v>
      </c>
      <c r="E29" s="17" t="s">
        <v>57</v>
      </c>
      <c r="F29" s="17" t="s">
        <v>156</v>
      </c>
      <c r="G29" s="17" t="s">
        <v>157</v>
      </c>
      <c r="H29" s="17">
        <v>26</v>
      </c>
      <c r="I29" s="17">
        <v>10</v>
      </c>
      <c r="J29" s="17">
        <f t="shared" si="6"/>
        <v>16</v>
      </c>
      <c r="K29" s="17" t="s">
        <v>33</v>
      </c>
      <c r="L29" s="17" t="s">
        <v>34</v>
      </c>
      <c r="M29" s="17" t="s">
        <v>35</v>
      </c>
      <c r="N29" s="17" t="s">
        <v>35</v>
      </c>
      <c r="O29" s="17" t="s">
        <v>34</v>
      </c>
      <c r="P29" s="17" t="s">
        <v>34</v>
      </c>
      <c r="Q29" s="17" t="s">
        <v>59</v>
      </c>
      <c r="R29" s="17" t="s">
        <v>147</v>
      </c>
      <c r="S29" s="17">
        <v>811</v>
      </c>
      <c r="T29" s="17">
        <v>811</v>
      </c>
      <c r="U29" s="17" t="s">
        <v>158</v>
      </c>
      <c r="V29" s="17" t="s">
        <v>159</v>
      </c>
      <c r="W29" s="17" t="s">
        <v>35</v>
      </c>
      <c r="X29" s="59"/>
    </row>
    <row r="30" s="9" customFormat="1" ht="82" customHeight="1" spans="1:24">
      <c r="A30" s="17">
        <v>22</v>
      </c>
      <c r="B30" s="17" t="s">
        <v>160</v>
      </c>
      <c r="C30" s="17" t="s">
        <v>144</v>
      </c>
      <c r="D30" s="17" t="s">
        <v>56</v>
      </c>
      <c r="E30" s="17" t="s">
        <v>57</v>
      </c>
      <c r="F30" s="17" t="s">
        <v>161</v>
      </c>
      <c r="G30" s="17" t="s">
        <v>162</v>
      </c>
      <c r="H30" s="17">
        <v>20</v>
      </c>
      <c r="I30" s="17">
        <v>10</v>
      </c>
      <c r="J30" s="17">
        <f t="shared" si="6"/>
        <v>10</v>
      </c>
      <c r="K30" s="17" t="s">
        <v>33</v>
      </c>
      <c r="L30" s="17" t="s">
        <v>34</v>
      </c>
      <c r="M30" s="17" t="s">
        <v>34</v>
      </c>
      <c r="N30" s="17" t="s">
        <v>34</v>
      </c>
      <c r="O30" s="17" t="s">
        <v>34</v>
      </c>
      <c r="P30" s="17" t="s">
        <v>34</v>
      </c>
      <c r="Q30" s="17" t="s">
        <v>59</v>
      </c>
      <c r="R30" s="17" t="s">
        <v>66</v>
      </c>
      <c r="S30" s="17">
        <v>2128</v>
      </c>
      <c r="T30" s="17">
        <v>1897</v>
      </c>
      <c r="U30" s="17" t="s">
        <v>163</v>
      </c>
      <c r="V30" s="17" t="s">
        <v>164</v>
      </c>
      <c r="W30" s="17" t="s">
        <v>35</v>
      </c>
      <c r="X30" s="59"/>
    </row>
    <row r="31" s="9" customFormat="1" ht="73" customHeight="1" spans="1:24">
      <c r="A31" s="17">
        <v>23</v>
      </c>
      <c r="B31" s="17" t="s">
        <v>165</v>
      </c>
      <c r="C31" s="17" t="s">
        <v>144</v>
      </c>
      <c r="D31" s="17" t="s">
        <v>56</v>
      </c>
      <c r="E31" s="17" t="s">
        <v>57</v>
      </c>
      <c r="F31" s="17" t="s">
        <v>166</v>
      </c>
      <c r="G31" s="17" t="s">
        <v>167</v>
      </c>
      <c r="H31" s="17">
        <v>20</v>
      </c>
      <c r="I31" s="17">
        <v>10</v>
      </c>
      <c r="J31" s="17">
        <f t="shared" si="6"/>
        <v>10</v>
      </c>
      <c r="K31" s="17" t="s">
        <v>33</v>
      </c>
      <c r="L31" s="17" t="s">
        <v>34</v>
      </c>
      <c r="M31" s="17" t="s">
        <v>34</v>
      </c>
      <c r="N31" s="17" t="s">
        <v>34</v>
      </c>
      <c r="O31" s="17" t="s">
        <v>34</v>
      </c>
      <c r="P31" s="17" t="s">
        <v>34</v>
      </c>
      <c r="Q31" s="17" t="s">
        <v>59</v>
      </c>
      <c r="R31" s="17" t="s">
        <v>66</v>
      </c>
      <c r="S31" s="17">
        <v>1697</v>
      </c>
      <c r="T31" s="17">
        <v>1580</v>
      </c>
      <c r="U31" s="17" t="s">
        <v>168</v>
      </c>
      <c r="V31" s="17" t="s">
        <v>169</v>
      </c>
      <c r="W31" s="17" t="s">
        <v>35</v>
      </c>
      <c r="X31" s="59"/>
    </row>
    <row r="32" s="9" customFormat="1" ht="82" customHeight="1" spans="1:24">
      <c r="A32" s="17">
        <v>24</v>
      </c>
      <c r="B32" s="17" t="s">
        <v>170</v>
      </c>
      <c r="C32" s="17" t="s">
        <v>144</v>
      </c>
      <c r="D32" s="17" t="s">
        <v>56</v>
      </c>
      <c r="E32" s="17" t="s">
        <v>57</v>
      </c>
      <c r="F32" s="17" t="s">
        <v>171</v>
      </c>
      <c r="G32" s="17" t="s">
        <v>172</v>
      </c>
      <c r="H32" s="17">
        <v>20</v>
      </c>
      <c r="I32" s="17">
        <v>10</v>
      </c>
      <c r="J32" s="17">
        <f t="shared" si="6"/>
        <v>10</v>
      </c>
      <c r="K32" s="17" t="s">
        <v>33</v>
      </c>
      <c r="L32" s="17" t="s">
        <v>34</v>
      </c>
      <c r="M32" s="17" t="s">
        <v>34</v>
      </c>
      <c r="N32" s="17" t="s">
        <v>34</v>
      </c>
      <c r="O32" s="17" t="s">
        <v>34</v>
      </c>
      <c r="P32" s="17" t="s">
        <v>34</v>
      </c>
      <c r="Q32" s="17" t="s">
        <v>59</v>
      </c>
      <c r="R32" s="17" t="s">
        <v>66</v>
      </c>
      <c r="S32" s="17">
        <v>560</v>
      </c>
      <c r="T32" s="17">
        <v>560</v>
      </c>
      <c r="U32" s="17" t="s">
        <v>173</v>
      </c>
      <c r="V32" s="17" t="s">
        <v>174</v>
      </c>
      <c r="W32" s="17" t="s">
        <v>35</v>
      </c>
      <c r="X32" s="59"/>
    </row>
    <row r="33" s="9" customFormat="1" ht="103" customHeight="1" spans="1:24">
      <c r="A33" s="17">
        <v>25</v>
      </c>
      <c r="B33" s="17" t="s">
        <v>175</v>
      </c>
      <c r="C33" s="17" t="s">
        <v>144</v>
      </c>
      <c r="D33" s="17" t="s">
        <v>56</v>
      </c>
      <c r="E33" s="17" t="s">
        <v>57</v>
      </c>
      <c r="F33" s="17" t="s">
        <v>176</v>
      </c>
      <c r="G33" s="17" t="s">
        <v>177</v>
      </c>
      <c r="H33" s="17">
        <v>20</v>
      </c>
      <c r="I33" s="17">
        <v>10</v>
      </c>
      <c r="J33" s="17">
        <f t="shared" si="6"/>
        <v>10</v>
      </c>
      <c r="K33" s="17" t="s">
        <v>33</v>
      </c>
      <c r="L33" s="17" t="s">
        <v>34</v>
      </c>
      <c r="M33" s="17" t="s">
        <v>35</v>
      </c>
      <c r="N33" s="17" t="s">
        <v>34</v>
      </c>
      <c r="O33" s="17" t="s">
        <v>34</v>
      </c>
      <c r="P33" s="17" t="s">
        <v>34</v>
      </c>
      <c r="Q33" s="17" t="s">
        <v>59</v>
      </c>
      <c r="R33" s="17" t="s">
        <v>66</v>
      </c>
      <c r="S33" s="17">
        <v>1127</v>
      </c>
      <c r="T33" s="17">
        <v>1127</v>
      </c>
      <c r="U33" s="17" t="s">
        <v>178</v>
      </c>
      <c r="V33" s="17" t="s">
        <v>179</v>
      </c>
      <c r="W33" s="17" t="s">
        <v>35</v>
      </c>
      <c r="X33" s="59"/>
    </row>
    <row r="34" s="9" customFormat="1" ht="82" customHeight="1" spans="1:24">
      <c r="A34" s="17">
        <v>26</v>
      </c>
      <c r="B34" s="17" t="s">
        <v>180</v>
      </c>
      <c r="C34" s="17" t="s">
        <v>144</v>
      </c>
      <c r="D34" s="17" t="s">
        <v>56</v>
      </c>
      <c r="E34" s="17" t="s">
        <v>57</v>
      </c>
      <c r="F34" s="17" t="s">
        <v>181</v>
      </c>
      <c r="G34" s="17" t="s">
        <v>182</v>
      </c>
      <c r="H34" s="17">
        <v>20</v>
      </c>
      <c r="I34" s="17">
        <v>10</v>
      </c>
      <c r="J34" s="17">
        <f t="shared" si="6"/>
        <v>10</v>
      </c>
      <c r="K34" s="17" t="s">
        <v>33</v>
      </c>
      <c r="L34" s="17" t="s">
        <v>34</v>
      </c>
      <c r="M34" s="17" t="s">
        <v>35</v>
      </c>
      <c r="N34" s="17" t="s">
        <v>35</v>
      </c>
      <c r="O34" s="17" t="s">
        <v>34</v>
      </c>
      <c r="P34" s="17" t="s">
        <v>34</v>
      </c>
      <c r="Q34" s="17" t="s">
        <v>59</v>
      </c>
      <c r="R34" s="17" t="s">
        <v>66</v>
      </c>
      <c r="S34" s="17">
        <v>1671</v>
      </c>
      <c r="T34" s="17">
        <v>1671</v>
      </c>
      <c r="U34" s="17" t="s">
        <v>183</v>
      </c>
      <c r="V34" s="17" t="s">
        <v>184</v>
      </c>
      <c r="W34" s="17" t="s">
        <v>35</v>
      </c>
      <c r="X34" s="59"/>
    </row>
    <row r="35" s="9" customFormat="1" ht="41" customHeight="1" spans="1:24">
      <c r="A35" s="17">
        <v>27</v>
      </c>
      <c r="B35" s="17" t="s">
        <v>185</v>
      </c>
      <c r="C35" s="17" t="s">
        <v>144</v>
      </c>
      <c r="D35" s="17" t="s">
        <v>56</v>
      </c>
      <c r="E35" s="17" t="s">
        <v>57</v>
      </c>
      <c r="F35" s="17" t="s">
        <v>88</v>
      </c>
      <c r="G35" s="17" t="s">
        <v>186</v>
      </c>
      <c r="H35" s="17">
        <v>25</v>
      </c>
      <c r="I35" s="17">
        <v>10</v>
      </c>
      <c r="J35" s="17">
        <f t="shared" si="6"/>
        <v>15</v>
      </c>
      <c r="K35" s="17" t="s">
        <v>33</v>
      </c>
      <c r="L35" s="17" t="s">
        <v>34</v>
      </c>
      <c r="M35" s="17" t="s">
        <v>35</v>
      </c>
      <c r="N35" s="17" t="s">
        <v>35</v>
      </c>
      <c r="O35" s="17" t="s">
        <v>34</v>
      </c>
      <c r="P35" s="17" t="s">
        <v>34</v>
      </c>
      <c r="Q35" s="17" t="s">
        <v>59</v>
      </c>
      <c r="R35" s="17" t="s">
        <v>66</v>
      </c>
      <c r="S35" s="17">
        <v>2745</v>
      </c>
      <c r="T35" s="17">
        <v>520</v>
      </c>
      <c r="U35" s="17" t="s">
        <v>187</v>
      </c>
      <c r="V35" s="17" t="s">
        <v>92</v>
      </c>
      <c r="W35" s="17" t="s">
        <v>35</v>
      </c>
      <c r="X35" s="59"/>
    </row>
    <row r="36" s="9" customFormat="1" ht="82" customHeight="1" spans="1:24">
      <c r="A36" s="17">
        <v>28</v>
      </c>
      <c r="B36" s="17" t="s">
        <v>188</v>
      </c>
      <c r="C36" s="17" t="s">
        <v>144</v>
      </c>
      <c r="D36" s="17" t="s">
        <v>56</v>
      </c>
      <c r="E36" s="17" t="s">
        <v>57</v>
      </c>
      <c r="F36" s="17" t="s">
        <v>189</v>
      </c>
      <c r="G36" s="17" t="s">
        <v>190</v>
      </c>
      <c r="H36" s="17">
        <v>90</v>
      </c>
      <c r="I36" s="17">
        <v>10</v>
      </c>
      <c r="J36" s="17">
        <f t="shared" si="6"/>
        <v>80</v>
      </c>
      <c r="K36" s="17" t="s">
        <v>33</v>
      </c>
      <c r="L36" s="17" t="s">
        <v>34</v>
      </c>
      <c r="M36" s="17" t="s">
        <v>35</v>
      </c>
      <c r="N36" s="17" t="s">
        <v>34</v>
      </c>
      <c r="O36" s="17" t="s">
        <v>34</v>
      </c>
      <c r="P36" s="17" t="s">
        <v>34</v>
      </c>
      <c r="Q36" s="17" t="s">
        <v>59</v>
      </c>
      <c r="R36" s="17" t="s">
        <v>66</v>
      </c>
      <c r="S36" s="17">
        <v>1367</v>
      </c>
      <c r="T36" s="17">
        <v>756</v>
      </c>
      <c r="U36" s="17" t="s">
        <v>191</v>
      </c>
      <c r="V36" s="17" t="s">
        <v>192</v>
      </c>
      <c r="W36" s="17" t="s">
        <v>35</v>
      </c>
      <c r="X36" s="59"/>
    </row>
    <row r="37" s="9" customFormat="1" ht="82" customHeight="1" spans="1:24">
      <c r="A37" s="17">
        <v>29</v>
      </c>
      <c r="B37" s="17" t="s">
        <v>193</v>
      </c>
      <c r="C37" s="17" t="s">
        <v>144</v>
      </c>
      <c r="D37" s="17" t="s">
        <v>56</v>
      </c>
      <c r="E37" s="17" t="s">
        <v>57</v>
      </c>
      <c r="F37" s="17" t="s">
        <v>194</v>
      </c>
      <c r="G37" s="17" t="s">
        <v>195</v>
      </c>
      <c r="H37" s="17">
        <v>36</v>
      </c>
      <c r="I37" s="17">
        <v>10</v>
      </c>
      <c r="J37" s="17">
        <f t="shared" si="6"/>
        <v>26</v>
      </c>
      <c r="K37" s="17" t="s">
        <v>33</v>
      </c>
      <c r="L37" s="17" t="s">
        <v>34</v>
      </c>
      <c r="M37" s="17" t="s">
        <v>35</v>
      </c>
      <c r="N37" s="17" t="s">
        <v>34</v>
      </c>
      <c r="O37" s="17" t="s">
        <v>34</v>
      </c>
      <c r="P37" s="17" t="s">
        <v>34</v>
      </c>
      <c r="Q37" s="17" t="s">
        <v>59</v>
      </c>
      <c r="R37" s="17" t="s">
        <v>66</v>
      </c>
      <c r="S37" s="17">
        <v>1040</v>
      </c>
      <c r="T37" s="17">
        <v>450</v>
      </c>
      <c r="U37" s="17" t="s">
        <v>196</v>
      </c>
      <c r="V37" s="17" t="s">
        <v>197</v>
      </c>
      <c r="W37" s="17" t="s">
        <v>35</v>
      </c>
      <c r="X37" s="59"/>
    </row>
    <row r="38" s="9" customFormat="1" ht="95" customHeight="1" spans="1:24">
      <c r="A38" s="17">
        <v>30</v>
      </c>
      <c r="B38" s="17" t="s">
        <v>198</v>
      </c>
      <c r="C38" s="17" t="s">
        <v>144</v>
      </c>
      <c r="D38" s="17" t="s">
        <v>56</v>
      </c>
      <c r="E38" s="17" t="s">
        <v>57</v>
      </c>
      <c r="F38" s="17" t="s">
        <v>199</v>
      </c>
      <c r="G38" s="17" t="s">
        <v>200</v>
      </c>
      <c r="H38" s="17">
        <v>40</v>
      </c>
      <c r="I38" s="17">
        <v>10</v>
      </c>
      <c r="J38" s="17">
        <f t="shared" si="6"/>
        <v>30</v>
      </c>
      <c r="K38" s="17" t="s">
        <v>33</v>
      </c>
      <c r="L38" s="17" t="s">
        <v>34</v>
      </c>
      <c r="M38" s="17" t="s">
        <v>35</v>
      </c>
      <c r="N38" s="17" t="s">
        <v>34</v>
      </c>
      <c r="O38" s="17" t="s">
        <v>34</v>
      </c>
      <c r="P38" s="17" t="s">
        <v>34</v>
      </c>
      <c r="Q38" s="17" t="s">
        <v>59</v>
      </c>
      <c r="R38" s="17" t="s">
        <v>66</v>
      </c>
      <c r="S38" s="17">
        <v>2278</v>
      </c>
      <c r="T38" s="17">
        <v>1200</v>
      </c>
      <c r="U38" s="17" t="s">
        <v>201</v>
      </c>
      <c r="V38" s="17" t="s">
        <v>202</v>
      </c>
      <c r="W38" s="17" t="s">
        <v>35</v>
      </c>
      <c r="X38" s="59"/>
    </row>
    <row r="39" s="9" customFormat="1" ht="89" customHeight="1" spans="1:24">
      <c r="A39" s="17">
        <v>31</v>
      </c>
      <c r="B39" s="17" t="s">
        <v>203</v>
      </c>
      <c r="C39" s="17" t="s">
        <v>144</v>
      </c>
      <c r="D39" s="17" t="s">
        <v>56</v>
      </c>
      <c r="E39" s="17" t="s">
        <v>57</v>
      </c>
      <c r="F39" s="17" t="s">
        <v>204</v>
      </c>
      <c r="G39" s="17" t="s">
        <v>205</v>
      </c>
      <c r="H39" s="17">
        <v>42</v>
      </c>
      <c r="I39" s="17">
        <v>10</v>
      </c>
      <c r="J39" s="17">
        <f t="shared" si="6"/>
        <v>32</v>
      </c>
      <c r="K39" s="17" t="s">
        <v>33</v>
      </c>
      <c r="L39" s="17" t="s">
        <v>34</v>
      </c>
      <c r="M39" s="17" t="s">
        <v>35</v>
      </c>
      <c r="N39" s="17" t="s">
        <v>34</v>
      </c>
      <c r="O39" s="17" t="s">
        <v>34</v>
      </c>
      <c r="P39" s="17" t="s">
        <v>34</v>
      </c>
      <c r="Q39" s="17" t="s">
        <v>59</v>
      </c>
      <c r="R39" s="17" t="s">
        <v>66</v>
      </c>
      <c r="S39" s="17">
        <v>1310</v>
      </c>
      <c r="T39" s="17">
        <v>700</v>
      </c>
      <c r="U39" s="17" t="s">
        <v>206</v>
      </c>
      <c r="V39" s="17" t="s">
        <v>207</v>
      </c>
      <c r="W39" s="17" t="s">
        <v>35</v>
      </c>
      <c r="X39" s="59"/>
    </row>
    <row r="40" s="9" customFormat="1" ht="82" customHeight="1" spans="1:24">
      <c r="A40" s="17">
        <v>32</v>
      </c>
      <c r="B40" s="17" t="s">
        <v>208</v>
      </c>
      <c r="C40" s="17" t="s">
        <v>144</v>
      </c>
      <c r="D40" s="17" t="s">
        <v>56</v>
      </c>
      <c r="E40" s="17" t="s">
        <v>57</v>
      </c>
      <c r="F40" s="17" t="s">
        <v>209</v>
      </c>
      <c r="G40" s="17" t="s">
        <v>210</v>
      </c>
      <c r="H40" s="17">
        <v>33</v>
      </c>
      <c r="I40" s="17">
        <v>10</v>
      </c>
      <c r="J40" s="17">
        <f t="shared" si="6"/>
        <v>23</v>
      </c>
      <c r="K40" s="17" t="s">
        <v>33</v>
      </c>
      <c r="L40" s="17" t="s">
        <v>34</v>
      </c>
      <c r="M40" s="17" t="s">
        <v>35</v>
      </c>
      <c r="N40" s="17" t="s">
        <v>34</v>
      </c>
      <c r="O40" s="17" t="s">
        <v>34</v>
      </c>
      <c r="P40" s="17" t="s">
        <v>34</v>
      </c>
      <c r="Q40" s="17" t="s">
        <v>59</v>
      </c>
      <c r="R40" s="17" t="s">
        <v>66</v>
      </c>
      <c r="S40" s="17">
        <v>2482</v>
      </c>
      <c r="T40" s="17">
        <v>1650</v>
      </c>
      <c r="U40" s="17" t="s">
        <v>211</v>
      </c>
      <c r="V40" s="17" t="s">
        <v>212</v>
      </c>
      <c r="W40" s="17" t="s">
        <v>35</v>
      </c>
      <c r="X40" s="59"/>
    </row>
    <row r="41" s="9" customFormat="1" ht="140" customHeight="1" spans="1:24">
      <c r="A41" s="17">
        <v>33</v>
      </c>
      <c r="B41" s="17" t="s">
        <v>213</v>
      </c>
      <c r="C41" s="17" t="s">
        <v>144</v>
      </c>
      <c r="D41" s="17" t="s">
        <v>56</v>
      </c>
      <c r="E41" s="17" t="s">
        <v>57</v>
      </c>
      <c r="F41" s="17" t="s">
        <v>214</v>
      </c>
      <c r="G41" s="17" t="s">
        <v>215</v>
      </c>
      <c r="H41" s="17">
        <v>27</v>
      </c>
      <c r="I41" s="17">
        <v>10</v>
      </c>
      <c r="J41" s="17">
        <f t="shared" si="6"/>
        <v>17</v>
      </c>
      <c r="K41" s="17" t="s">
        <v>33</v>
      </c>
      <c r="L41" s="17" t="s">
        <v>34</v>
      </c>
      <c r="M41" s="17" t="s">
        <v>35</v>
      </c>
      <c r="N41" s="17" t="s">
        <v>34</v>
      </c>
      <c r="O41" s="17" t="s">
        <v>34</v>
      </c>
      <c r="P41" s="17" t="s">
        <v>34</v>
      </c>
      <c r="Q41" s="17" t="s">
        <v>59</v>
      </c>
      <c r="R41" s="17" t="s">
        <v>66</v>
      </c>
      <c r="S41" s="17">
        <v>1300</v>
      </c>
      <c r="T41" s="17">
        <v>560</v>
      </c>
      <c r="U41" s="17" t="s">
        <v>216</v>
      </c>
      <c r="V41" s="17" t="s">
        <v>217</v>
      </c>
      <c r="W41" s="17" t="s">
        <v>35</v>
      </c>
      <c r="X41" s="59"/>
    </row>
    <row r="42" s="9" customFormat="1" ht="82" customHeight="1" spans="1:24">
      <c r="A42" s="17">
        <v>34</v>
      </c>
      <c r="B42" s="17" t="s">
        <v>218</v>
      </c>
      <c r="C42" s="17" t="s">
        <v>144</v>
      </c>
      <c r="D42" s="17" t="s">
        <v>56</v>
      </c>
      <c r="E42" s="17" t="s">
        <v>57</v>
      </c>
      <c r="F42" s="17" t="s">
        <v>219</v>
      </c>
      <c r="G42" s="17" t="s">
        <v>220</v>
      </c>
      <c r="H42" s="17">
        <v>23</v>
      </c>
      <c r="I42" s="17">
        <v>10</v>
      </c>
      <c r="J42" s="17">
        <f t="shared" si="6"/>
        <v>13</v>
      </c>
      <c r="K42" s="17" t="s">
        <v>33</v>
      </c>
      <c r="L42" s="17" t="s">
        <v>34</v>
      </c>
      <c r="M42" s="17" t="s">
        <v>35</v>
      </c>
      <c r="N42" s="17" t="s">
        <v>34</v>
      </c>
      <c r="O42" s="17" t="s">
        <v>34</v>
      </c>
      <c r="P42" s="17" t="s">
        <v>34</v>
      </c>
      <c r="Q42" s="17" t="s">
        <v>59</v>
      </c>
      <c r="R42" s="17" t="s">
        <v>66</v>
      </c>
      <c r="S42" s="17">
        <v>796</v>
      </c>
      <c r="T42" s="17">
        <v>796</v>
      </c>
      <c r="U42" s="17" t="s">
        <v>221</v>
      </c>
      <c r="V42" s="17" t="s">
        <v>222</v>
      </c>
      <c r="W42" s="17" t="s">
        <v>35</v>
      </c>
      <c r="X42" s="59"/>
    </row>
    <row r="43" s="9" customFormat="1" ht="82" customHeight="1" spans="1:24">
      <c r="A43" s="17">
        <v>35</v>
      </c>
      <c r="B43" s="17" t="s">
        <v>223</v>
      </c>
      <c r="C43" s="17" t="s">
        <v>144</v>
      </c>
      <c r="D43" s="17" t="s">
        <v>56</v>
      </c>
      <c r="E43" s="17" t="s">
        <v>57</v>
      </c>
      <c r="F43" s="17" t="s">
        <v>224</v>
      </c>
      <c r="G43" s="17" t="s">
        <v>225</v>
      </c>
      <c r="H43" s="17">
        <v>26</v>
      </c>
      <c r="I43" s="17">
        <v>10</v>
      </c>
      <c r="J43" s="17">
        <f t="shared" si="6"/>
        <v>16</v>
      </c>
      <c r="K43" s="17" t="s">
        <v>33</v>
      </c>
      <c r="L43" s="17" t="s">
        <v>34</v>
      </c>
      <c r="M43" s="17" t="s">
        <v>35</v>
      </c>
      <c r="N43" s="17" t="s">
        <v>34</v>
      </c>
      <c r="O43" s="17" t="s">
        <v>34</v>
      </c>
      <c r="P43" s="17" t="s">
        <v>34</v>
      </c>
      <c r="Q43" s="17" t="s">
        <v>59</v>
      </c>
      <c r="R43" s="17" t="s">
        <v>226</v>
      </c>
      <c r="S43" s="17">
        <v>780</v>
      </c>
      <c r="T43" s="17">
        <v>780</v>
      </c>
      <c r="U43" s="17" t="s">
        <v>227</v>
      </c>
      <c r="V43" s="17" t="s">
        <v>228</v>
      </c>
      <c r="W43" s="17" t="s">
        <v>35</v>
      </c>
      <c r="X43" s="59"/>
    </row>
    <row r="44" s="9" customFormat="1" ht="82" customHeight="1" spans="1:24">
      <c r="A44" s="17">
        <v>36</v>
      </c>
      <c r="B44" s="17" t="s">
        <v>229</v>
      </c>
      <c r="C44" s="17" t="s">
        <v>144</v>
      </c>
      <c r="D44" s="17" t="s">
        <v>56</v>
      </c>
      <c r="E44" s="17" t="s">
        <v>57</v>
      </c>
      <c r="F44" s="17" t="s">
        <v>230</v>
      </c>
      <c r="G44" s="17" t="s">
        <v>231</v>
      </c>
      <c r="H44" s="17">
        <v>28</v>
      </c>
      <c r="I44" s="17">
        <v>10</v>
      </c>
      <c r="J44" s="17">
        <f t="shared" si="6"/>
        <v>18</v>
      </c>
      <c r="K44" s="17" t="s">
        <v>33</v>
      </c>
      <c r="L44" s="17" t="s">
        <v>34</v>
      </c>
      <c r="M44" s="17" t="s">
        <v>35</v>
      </c>
      <c r="N44" s="17" t="s">
        <v>34</v>
      </c>
      <c r="O44" s="17" t="s">
        <v>34</v>
      </c>
      <c r="P44" s="17" t="s">
        <v>34</v>
      </c>
      <c r="Q44" s="17" t="s">
        <v>59</v>
      </c>
      <c r="R44" s="17" t="s">
        <v>66</v>
      </c>
      <c r="S44" s="17">
        <v>2106</v>
      </c>
      <c r="T44" s="17">
        <v>2106</v>
      </c>
      <c r="U44" s="17" t="s">
        <v>232</v>
      </c>
      <c r="V44" s="17" t="s">
        <v>233</v>
      </c>
      <c r="W44" s="17" t="s">
        <v>35</v>
      </c>
      <c r="X44" s="59"/>
    </row>
    <row r="45" s="9" customFormat="1" ht="82" customHeight="1" spans="1:24">
      <c r="A45" s="17">
        <v>37</v>
      </c>
      <c r="B45" s="17" t="s">
        <v>234</v>
      </c>
      <c r="C45" s="17" t="s">
        <v>144</v>
      </c>
      <c r="D45" s="17" t="s">
        <v>56</v>
      </c>
      <c r="E45" s="17" t="s">
        <v>57</v>
      </c>
      <c r="F45" s="17" t="s">
        <v>235</v>
      </c>
      <c r="G45" s="17" t="s">
        <v>236</v>
      </c>
      <c r="H45" s="17">
        <v>37</v>
      </c>
      <c r="I45" s="17">
        <v>10</v>
      </c>
      <c r="J45" s="17">
        <f t="shared" si="6"/>
        <v>27</v>
      </c>
      <c r="K45" s="17" t="s">
        <v>33</v>
      </c>
      <c r="L45" s="17" t="s">
        <v>34</v>
      </c>
      <c r="M45" s="17" t="s">
        <v>35</v>
      </c>
      <c r="N45" s="17" t="s">
        <v>34</v>
      </c>
      <c r="O45" s="17" t="s">
        <v>34</v>
      </c>
      <c r="P45" s="17" t="s">
        <v>34</v>
      </c>
      <c r="Q45" s="17" t="s">
        <v>59</v>
      </c>
      <c r="R45" s="17" t="s">
        <v>66</v>
      </c>
      <c r="S45" s="17">
        <v>1420</v>
      </c>
      <c r="T45" s="17">
        <v>1420</v>
      </c>
      <c r="U45" s="17" t="s">
        <v>237</v>
      </c>
      <c r="V45" s="17" t="s">
        <v>238</v>
      </c>
      <c r="W45" s="17" t="s">
        <v>35</v>
      </c>
      <c r="X45" s="59"/>
    </row>
    <row r="46" s="5" customFormat="1" ht="82" customHeight="1" spans="1:24">
      <c r="A46" s="17">
        <v>38</v>
      </c>
      <c r="B46" s="17" t="s">
        <v>239</v>
      </c>
      <c r="C46" s="17" t="s">
        <v>144</v>
      </c>
      <c r="D46" s="17" t="s">
        <v>56</v>
      </c>
      <c r="E46" s="17" t="s">
        <v>57</v>
      </c>
      <c r="F46" s="17" t="s">
        <v>240</v>
      </c>
      <c r="G46" s="17" t="s">
        <v>241</v>
      </c>
      <c r="H46" s="17">
        <v>30</v>
      </c>
      <c r="I46" s="17">
        <v>10</v>
      </c>
      <c r="J46" s="17">
        <f t="shared" si="6"/>
        <v>20</v>
      </c>
      <c r="K46" s="17">
        <v>2025</v>
      </c>
      <c r="L46" s="17" t="s">
        <v>34</v>
      </c>
      <c r="M46" s="17" t="s">
        <v>35</v>
      </c>
      <c r="N46" s="17" t="s">
        <v>34</v>
      </c>
      <c r="O46" s="17" t="s">
        <v>34</v>
      </c>
      <c r="P46" s="17" t="s">
        <v>34</v>
      </c>
      <c r="Q46" s="17" t="s">
        <v>59</v>
      </c>
      <c r="R46" s="17" t="s">
        <v>66</v>
      </c>
      <c r="S46" s="17">
        <v>150</v>
      </c>
      <c r="T46" s="17">
        <v>100</v>
      </c>
      <c r="U46" s="17" t="s">
        <v>242</v>
      </c>
      <c r="V46" s="17" t="s">
        <v>243</v>
      </c>
      <c r="W46" s="17" t="s">
        <v>35</v>
      </c>
      <c r="X46" s="45"/>
    </row>
    <row r="47" s="5" customFormat="1" ht="82" customHeight="1" spans="1:24">
      <c r="A47" s="17">
        <v>39</v>
      </c>
      <c r="B47" s="17" t="s">
        <v>244</v>
      </c>
      <c r="C47" s="17" t="s">
        <v>144</v>
      </c>
      <c r="D47" s="17" t="s">
        <v>56</v>
      </c>
      <c r="E47" s="17" t="s">
        <v>57</v>
      </c>
      <c r="F47" s="17" t="s">
        <v>245</v>
      </c>
      <c r="G47" s="17" t="s">
        <v>241</v>
      </c>
      <c r="H47" s="17">
        <v>35</v>
      </c>
      <c r="I47" s="17">
        <v>10</v>
      </c>
      <c r="J47" s="17">
        <f t="shared" si="6"/>
        <v>25</v>
      </c>
      <c r="K47" s="17">
        <v>2025</v>
      </c>
      <c r="L47" s="17" t="s">
        <v>34</v>
      </c>
      <c r="M47" s="17" t="s">
        <v>35</v>
      </c>
      <c r="N47" s="17" t="s">
        <v>34</v>
      </c>
      <c r="O47" s="17" t="s">
        <v>34</v>
      </c>
      <c r="P47" s="17" t="s">
        <v>34</v>
      </c>
      <c r="Q47" s="17" t="s">
        <v>59</v>
      </c>
      <c r="R47" s="17" t="s">
        <v>66</v>
      </c>
      <c r="S47" s="17">
        <v>120</v>
      </c>
      <c r="T47" s="17">
        <v>100</v>
      </c>
      <c r="U47" s="17" t="s">
        <v>246</v>
      </c>
      <c r="V47" s="17" t="s">
        <v>247</v>
      </c>
      <c r="W47" s="17" t="s">
        <v>35</v>
      </c>
      <c r="X47" s="45"/>
    </row>
    <row r="48" s="5" customFormat="1" ht="82" customHeight="1" spans="1:24">
      <c r="A48" s="17">
        <v>40</v>
      </c>
      <c r="B48" s="17" t="s">
        <v>248</v>
      </c>
      <c r="C48" s="17" t="s">
        <v>144</v>
      </c>
      <c r="D48" s="17" t="s">
        <v>56</v>
      </c>
      <c r="E48" s="17" t="s">
        <v>57</v>
      </c>
      <c r="F48" s="17" t="s">
        <v>249</v>
      </c>
      <c r="G48" s="17" t="s">
        <v>241</v>
      </c>
      <c r="H48" s="17">
        <v>40</v>
      </c>
      <c r="I48" s="17">
        <v>10</v>
      </c>
      <c r="J48" s="17">
        <f t="shared" si="6"/>
        <v>30</v>
      </c>
      <c r="K48" s="17">
        <v>2025</v>
      </c>
      <c r="L48" s="17" t="s">
        <v>34</v>
      </c>
      <c r="M48" s="17" t="s">
        <v>35</v>
      </c>
      <c r="N48" s="17" t="s">
        <v>34</v>
      </c>
      <c r="O48" s="17" t="s">
        <v>34</v>
      </c>
      <c r="P48" s="17" t="s">
        <v>34</v>
      </c>
      <c r="Q48" s="17" t="s">
        <v>59</v>
      </c>
      <c r="R48" s="17" t="s">
        <v>66</v>
      </c>
      <c r="S48" s="17">
        <v>1200</v>
      </c>
      <c r="T48" s="17">
        <v>300</v>
      </c>
      <c r="U48" s="17" t="s">
        <v>250</v>
      </c>
      <c r="V48" s="17" t="s">
        <v>251</v>
      </c>
      <c r="W48" s="17" t="s">
        <v>35</v>
      </c>
      <c r="X48" s="45"/>
    </row>
    <row r="49" s="5" customFormat="1" ht="82" customHeight="1" spans="1:24">
      <c r="A49" s="17">
        <v>41</v>
      </c>
      <c r="B49" s="17" t="s">
        <v>252</v>
      </c>
      <c r="C49" s="17" t="s">
        <v>144</v>
      </c>
      <c r="D49" s="17" t="s">
        <v>56</v>
      </c>
      <c r="E49" s="17" t="s">
        <v>57</v>
      </c>
      <c r="F49" s="17" t="s">
        <v>253</v>
      </c>
      <c r="G49" s="17" t="s">
        <v>241</v>
      </c>
      <c r="H49" s="17">
        <v>30</v>
      </c>
      <c r="I49" s="17">
        <v>10</v>
      </c>
      <c r="J49" s="17">
        <f t="shared" si="6"/>
        <v>20</v>
      </c>
      <c r="K49" s="17">
        <v>2025</v>
      </c>
      <c r="L49" s="17" t="s">
        <v>34</v>
      </c>
      <c r="M49" s="17" t="s">
        <v>35</v>
      </c>
      <c r="N49" s="17" t="s">
        <v>34</v>
      </c>
      <c r="O49" s="17" t="s">
        <v>34</v>
      </c>
      <c r="P49" s="17" t="s">
        <v>34</v>
      </c>
      <c r="Q49" s="17" t="s">
        <v>59</v>
      </c>
      <c r="R49" s="17" t="s">
        <v>66</v>
      </c>
      <c r="S49" s="17">
        <v>1500</v>
      </c>
      <c r="T49" s="17">
        <v>400</v>
      </c>
      <c r="U49" s="17" t="s">
        <v>254</v>
      </c>
      <c r="V49" s="17" t="s">
        <v>255</v>
      </c>
      <c r="W49" s="17" t="s">
        <v>35</v>
      </c>
      <c r="X49" s="45"/>
    </row>
    <row r="50" s="5" customFormat="1" ht="82" customHeight="1" spans="1:24">
      <c r="A50" s="17">
        <v>42</v>
      </c>
      <c r="B50" s="17" t="s">
        <v>256</v>
      </c>
      <c r="C50" s="17" t="s">
        <v>144</v>
      </c>
      <c r="D50" s="17" t="s">
        <v>56</v>
      </c>
      <c r="E50" s="17" t="s">
        <v>57</v>
      </c>
      <c r="F50" s="17" t="s">
        <v>257</v>
      </c>
      <c r="G50" s="17" t="s">
        <v>241</v>
      </c>
      <c r="H50" s="17">
        <v>35</v>
      </c>
      <c r="I50" s="17">
        <v>10</v>
      </c>
      <c r="J50" s="17">
        <f t="shared" si="6"/>
        <v>25</v>
      </c>
      <c r="K50" s="17">
        <v>2025</v>
      </c>
      <c r="L50" s="17" t="s">
        <v>34</v>
      </c>
      <c r="M50" s="17" t="s">
        <v>35</v>
      </c>
      <c r="N50" s="17" t="s">
        <v>34</v>
      </c>
      <c r="O50" s="17" t="s">
        <v>34</v>
      </c>
      <c r="P50" s="17" t="s">
        <v>34</v>
      </c>
      <c r="Q50" s="17" t="s">
        <v>59</v>
      </c>
      <c r="R50" s="17" t="s">
        <v>66</v>
      </c>
      <c r="S50" s="17">
        <v>1000</v>
      </c>
      <c r="T50" s="17">
        <v>800</v>
      </c>
      <c r="U50" s="17" t="s">
        <v>258</v>
      </c>
      <c r="V50" s="17" t="s">
        <v>259</v>
      </c>
      <c r="W50" s="17" t="s">
        <v>35</v>
      </c>
      <c r="X50" s="45"/>
    </row>
    <row r="51" s="5" customFormat="1" ht="82" customHeight="1" spans="1:24">
      <c r="A51" s="17">
        <v>43</v>
      </c>
      <c r="B51" s="17" t="s">
        <v>260</v>
      </c>
      <c r="C51" s="17" t="s">
        <v>144</v>
      </c>
      <c r="D51" s="17" t="s">
        <v>56</v>
      </c>
      <c r="E51" s="17" t="s">
        <v>57</v>
      </c>
      <c r="F51" s="17" t="s">
        <v>261</v>
      </c>
      <c r="G51" s="17" t="s">
        <v>241</v>
      </c>
      <c r="H51" s="17">
        <v>80</v>
      </c>
      <c r="I51" s="17">
        <v>10</v>
      </c>
      <c r="J51" s="17">
        <f t="shared" si="6"/>
        <v>70</v>
      </c>
      <c r="K51" s="17">
        <v>2025</v>
      </c>
      <c r="L51" s="17" t="s">
        <v>34</v>
      </c>
      <c r="M51" s="17" t="s">
        <v>35</v>
      </c>
      <c r="N51" s="17" t="s">
        <v>34</v>
      </c>
      <c r="O51" s="17" t="s">
        <v>34</v>
      </c>
      <c r="P51" s="17" t="s">
        <v>34</v>
      </c>
      <c r="Q51" s="17" t="s">
        <v>59</v>
      </c>
      <c r="R51" s="17" t="s">
        <v>66</v>
      </c>
      <c r="S51" s="17">
        <v>500</v>
      </c>
      <c r="T51" s="17">
        <v>300</v>
      </c>
      <c r="U51" s="17" t="s">
        <v>262</v>
      </c>
      <c r="V51" s="17" t="s">
        <v>263</v>
      </c>
      <c r="W51" s="17" t="s">
        <v>35</v>
      </c>
      <c r="X51" s="45"/>
    </row>
    <row r="52" s="5" customFormat="1" ht="82" customHeight="1" spans="1:24">
      <c r="A52" s="17">
        <v>44</v>
      </c>
      <c r="B52" s="17" t="s">
        <v>264</v>
      </c>
      <c r="C52" s="17" t="s">
        <v>144</v>
      </c>
      <c r="D52" s="17" t="s">
        <v>56</v>
      </c>
      <c r="E52" s="17" t="s">
        <v>57</v>
      </c>
      <c r="F52" s="17" t="s">
        <v>265</v>
      </c>
      <c r="G52" s="17" t="s">
        <v>241</v>
      </c>
      <c r="H52" s="17">
        <v>30</v>
      </c>
      <c r="I52" s="17">
        <v>10</v>
      </c>
      <c r="J52" s="17">
        <f t="shared" si="6"/>
        <v>20</v>
      </c>
      <c r="K52" s="17">
        <v>2025</v>
      </c>
      <c r="L52" s="17" t="s">
        <v>34</v>
      </c>
      <c r="M52" s="17" t="s">
        <v>35</v>
      </c>
      <c r="N52" s="17" t="s">
        <v>34</v>
      </c>
      <c r="O52" s="17" t="s">
        <v>34</v>
      </c>
      <c r="P52" s="17" t="s">
        <v>34</v>
      </c>
      <c r="Q52" s="17" t="s">
        <v>59</v>
      </c>
      <c r="R52" s="17" t="s">
        <v>66</v>
      </c>
      <c r="S52" s="17">
        <v>1500</v>
      </c>
      <c r="T52" s="17">
        <v>200</v>
      </c>
      <c r="U52" s="17" t="s">
        <v>266</v>
      </c>
      <c r="V52" s="17" t="s">
        <v>267</v>
      </c>
      <c r="W52" s="17" t="s">
        <v>35</v>
      </c>
      <c r="X52" s="45"/>
    </row>
    <row r="53" s="5" customFormat="1" ht="82" customHeight="1" spans="1:24">
      <c r="A53" s="17">
        <v>45</v>
      </c>
      <c r="B53" s="17" t="s">
        <v>268</v>
      </c>
      <c r="C53" s="17" t="s">
        <v>144</v>
      </c>
      <c r="D53" s="17" t="s">
        <v>56</v>
      </c>
      <c r="E53" s="17" t="s">
        <v>57</v>
      </c>
      <c r="F53" s="17" t="s">
        <v>269</v>
      </c>
      <c r="G53" s="17" t="s">
        <v>270</v>
      </c>
      <c r="H53" s="17">
        <v>20</v>
      </c>
      <c r="I53" s="17">
        <v>10</v>
      </c>
      <c r="J53" s="17">
        <f t="shared" si="6"/>
        <v>10</v>
      </c>
      <c r="K53" s="17">
        <v>2025</v>
      </c>
      <c r="L53" s="17" t="s">
        <v>34</v>
      </c>
      <c r="M53" s="17" t="s">
        <v>35</v>
      </c>
      <c r="N53" s="17" t="s">
        <v>34</v>
      </c>
      <c r="O53" s="17" t="s">
        <v>35</v>
      </c>
      <c r="P53" s="17" t="s">
        <v>34</v>
      </c>
      <c r="Q53" s="17" t="s">
        <v>59</v>
      </c>
      <c r="R53" s="17" t="s">
        <v>59</v>
      </c>
      <c r="S53" s="17">
        <v>1000</v>
      </c>
      <c r="T53" s="17">
        <v>500</v>
      </c>
      <c r="U53" s="17" t="s">
        <v>271</v>
      </c>
      <c r="V53" s="17" t="s">
        <v>272</v>
      </c>
      <c r="W53" s="17" t="s">
        <v>35</v>
      </c>
      <c r="X53" s="45"/>
    </row>
    <row r="54" s="5" customFormat="1" ht="82" customHeight="1" spans="1:24">
      <c r="A54" s="17">
        <v>46</v>
      </c>
      <c r="B54" s="17" t="s">
        <v>273</v>
      </c>
      <c r="C54" s="17" t="s">
        <v>144</v>
      </c>
      <c r="D54" s="17" t="s">
        <v>56</v>
      </c>
      <c r="E54" s="17" t="s">
        <v>57</v>
      </c>
      <c r="F54" s="17" t="s">
        <v>274</v>
      </c>
      <c r="G54" s="17" t="s">
        <v>275</v>
      </c>
      <c r="H54" s="17">
        <v>20</v>
      </c>
      <c r="I54" s="17">
        <v>10</v>
      </c>
      <c r="J54" s="17">
        <f t="shared" si="6"/>
        <v>10</v>
      </c>
      <c r="K54" s="17">
        <v>2025</v>
      </c>
      <c r="L54" s="17" t="s">
        <v>34</v>
      </c>
      <c r="M54" s="17" t="s">
        <v>35</v>
      </c>
      <c r="N54" s="17" t="s">
        <v>34</v>
      </c>
      <c r="O54" s="17" t="s">
        <v>34</v>
      </c>
      <c r="P54" s="17" t="s">
        <v>34</v>
      </c>
      <c r="Q54" s="17" t="s">
        <v>59</v>
      </c>
      <c r="R54" s="17" t="s">
        <v>276</v>
      </c>
      <c r="S54" s="17">
        <v>1400</v>
      </c>
      <c r="T54" s="17">
        <v>1400</v>
      </c>
      <c r="U54" s="17" t="s">
        <v>277</v>
      </c>
      <c r="V54" s="17" t="s">
        <v>278</v>
      </c>
      <c r="W54" s="17" t="s">
        <v>35</v>
      </c>
      <c r="X54" s="45"/>
    </row>
    <row r="55" s="5" customFormat="1" ht="82" customHeight="1" spans="1:24">
      <c r="A55" s="17">
        <v>47</v>
      </c>
      <c r="B55" s="17" t="s">
        <v>279</v>
      </c>
      <c r="C55" s="17" t="s">
        <v>144</v>
      </c>
      <c r="D55" s="17" t="s">
        <v>56</v>
      </c>
      <c r="E55" s="17" t="s">
        <v>57</v>
      </c>
      <c r="F55" s="17" t="s">
        <v>280</v>
      </c>
      <c r="G55" s="17" t="s">
        <v>281</v>
      </c>
      <c r="H55" s="17">
        <v>20</v>
      </c>
      <c r="I55" s="17">
        <v>10</v>
      </c>
      <c r="J55" s="17">
        <f t="shared" si="6"/>
        <v>10</v>
      </c>
      <c r="K55" s="17">
        <v>2025</v>
      </c>
      <c r="L55" s="17" t="s">
        <v>34</v>
      </c>
      <c r="M55" s="17" t="s">
        <v>35</v>
      </c>
      <c r="N55" s="17" t="s">
        <v>34</v>
      </c>
      <c r="O55" s="17" t="s">
        <v>35</v>
      </c>
      <c r="P55" s="17" t="s">
        <v>34</v>
      </c>
      <c r="Q55" s="17" t="s">
        <v>59</v>
      </c>
      <c r="R55" s="17" t="s">
        <v>66</v>
      </c>
      <c r="S55" s="17">
        <v>1580</v>
      </c>
      <c r="T55" s="17">
        <v>1580</v>
      </c>
      <c r="U55" s="17" t="s">
        <v>282</v>
      </c>
      <c r="V55" s="17" t="s">
        <v>283</v>
      </c>
      <c r="W55" s="17" t="s">
        <v>35</v>
      </c>
      <c r="X55" s="45"/>
    </row>
    <row r="56" s="5" customFormat="1" ht="82" customHeight="1" spans="1:24">
      <c r="A56" s="17">
        <v>48</v>
      </c>
      <c r="B56" s="17" t="s">
        <v>284</v>
      </c>
      <c r="C56" s="17" t="s">
        <v>55</v>
      </c>
      <c r="D56" s="17" t="s">
        <v>56</v>
      </c>
      <c r="E56" s="17" t="s">
        <v>57</v>
      </c>
      <c r="F56" s="17" t="s">
        <v>285</v>
      </c>
      <c r="G56" s="17" t="s">
        <v>286</v>
      </c>
      <c r="H56" s="17">
        <v>20</v>
      </c>
      <c r="I56" s="17">
        <v>10</v>
      </c>
      <c r="J56" s="17">
        <f t="shared" si="6"/>
        <v>10</v>
      </c>
      <c r="K56" s="17">
        <v>2025</v>
      </c>
      <c r="L56" s="17" t="s">
        <v>34</v>
      </c>
      <c r="M56" s="17" t="s">
        <v>35</v>
      </c>
      <c r="N56" s="17" t="s">
        <v>34</v>
      </c>
      <c r="O56" s="17" t="s">
        <v>34</v>
      </c>
      <c r="P56" s="17" t="s">
        <v>34</v>
      </c>
      <c r="Q56" s="17" t="s">
        <v>59</v>
      </c>
      <c r="R56" s="17" t="s">
        <v>287</v>
      </c>
      <c r="S56" s="17">
        <v>1260</v>
      </c>
      <c r="T56" s="17">
        <v>980</v>
      </c>
      <c r="U56" s="17" t="s">
        <v>288</v>
      </c>
      <c r="V56" s="17" t="s">
        <v>289</v>
      </c>
      <c r="W56" s="17" t="s">
        <v>35</v>
      </c>
      <c r="X56" s="45"/>
    </row>
    <row r="57" s="5" customFormat="1" ht="82" customHeight="1" spans="1:24">
      <c r="A57" s="17">
        <v>49</v>
      </c>
      <c r="B57" s="17" t="s">
        <v>290</v>
      </c>
      <c r="C57" s="17" t="s">
        <v>55</v>
      </c>
      <c r="D57" s="17" t="s">
        <v>56</v>
      </c>
      <c r="E57" s="17" t="s">
        <v>57</v>
      </c>
      <c r="F57" s="17" t="s">
        <v>291</v>
      </c>
      <c r="G57" s="17" t="s">
        <v>292</v>
      </c>
      <c r="H57" s="17">
        <v>20</v>
      </c>
      <c r="I57" s="17">
        <v>10</v>
      </c>
      <c r="J57" s="17">
        <f t="shared" si="6"/>
        <v>10</v>
      </c>
      <c r="K57" s="17">
        <v>2025</v>
      </c>
      <c r="L57" s="17" t="s">
        <v>34</v>
      </c>
      <c r="M57" s="17" t="s">
        <v>35</v>
      </c>
      <c r="N57" s="17" t="s">
        <v>34</v>
      </c>
      <c r="O57" s="17" t="s">
        <v>34</v>
      </c>
      <c r="P57" s="17" t="s">
        <v>34</v>
      </c>
      <c r="Q57" s="17" t="s">
        <v>59</v>
      </c>
      <c r="R57" s="17" t="s">
        <v>287</v>
      </c>
      <c r="S57" s="17">
        <v>1472</v>
      </c>
      <c r="T57" s="17">
        <v>1000</v>
      </c>
      <c r="U57" s="17" t="s">
        <v>293</v>
      </c>
      <c r="V57" s="17" t="s">
        <v>294</v>
      </c>
      <c r="W57" s="17" t="s">
        <v>35</v>
      </c>
      <c r="X57" s="45"/>
    </row>
    <row r="58" s="5" customFormat="1" ht="24" customHeight="1" spans="1:24">
      <c r="A58" s="17"/>
      <c r="B58" s="32" t="s">
        <v>295</v>
      </c>
      <c r="C58" s="26"/>
      <c r="D58" s="26"/>
      <c r="E58" s="26"/>
      <c r="F58" s="26"/>
      <c r="G58" s="27"/>
      <c r="H58" s="38">
        <f t="shared" ref="H58:J58" si="7">SUM(H27:H57)</f>
        <v>953</v>
      </c>
      <c r="I58" s="38">
        <f t="shared" si="7"/>
        <v>310</v>
      </c>
      <c r="J58" s="38">
        <f t="shared" si="7"/>
        <v>643</v>
      </c>
      <c r="K58" s="48"/>
      <c r="L58" s="48"/>
      <c r="M58" s="48"/>
      <c r="N58" s="48"/>
      <c r="O58" s="48"/>
      <c r="P58" s="48"/>
      <c r="Q58" s="48"/>
      <c r="R58" s="48"/>
      <c r="S58" s="48"/>
      <c r="T58" s="48"/>
      <c r="U58" s="48"/>
      <c r="V58" s="48"/>
      <c r="W58" s="45"/>
      <c r="X58" s="45"/>
    </row>
    <row r="59" s="10" customFormat="1" ht="65" customHeight="1" spans="1:24">
      <c r="A59" s="17">
        <v>50</v>
      </c>
      <c r="B59" s="39" t="s">
        <v>296</v>
      </c>
      <c r="C59" s="39" t="s">
        <v>55</v>
      </c>
      <c r="D59" s="39" t="s">
        <v>297</v>
      </c>
      <c r="E59" s="39" t="s">
        <v>298</v>
      </c>
      <c r="F59" s="39" t="s">
        <v>119</v>
      </c>
      <c r="G59" s="39" t="s">
        <v>299</v>
      </c>
      <c r="H59" s="39">
        <v>200</v>
      </c>
      <c r="I59" s="39">
        <v>100</v>
      </c>
      <c r="J59" s="39">
        <f>H59-I59</f>
        <v>100</v>
      </c>
      <c r="K59" s="39" t="s">
        <v>33</v>
      </c>
      <c r="L59" s="39" t="s">
        <v>35</v>
      </c>
      <c r="M59" s="39" t="s">
        <v>34</v>
      </c>
      <c r="N59" s="39" t="s">
        <v>35</v>
      </c>
      <c r="O59" s="39" t="s">
        <v>34</v>
      </c>
      <c r="P59" s="39" t="s">
        <v>34</v>
      </c>
      <c r="Q59" s="17" t="s">
        <v>59</v>
      </c>
      <c r="R59" s="17" t="s">
        <v>300</v>
      </c>
      <c r="S59" s="39">
        <v>670</v>
      </c>
      <c r="T59" s="39">
        <v>670</v>
      </c>
      <c r="U59" s="39" t="s">
        <v>119</v>
      </c>
      <c r="V59" s="39" t="s">
        <v>120</v>
      </c>
      <c r="W59" s="17" t="s">
        <v>35</v>
      </c>
      <c r="X59" s="39"/>
    </row>
    <row r="60" s="10" customFormat="1" ht="29" customHeight="1" spans="1:24">
      <c r="A60" s="32" t="s">
        <v>301</v>
      </c>
      <c r="B60" s="26"/>
      <c r="C60" s="26"/>
      <c r="D60" s="26"/>
      <c r="E60" s="26"/>
      <c r="F60" s="26"/>
      <c r="G60" s="26"/>
      <c r="H60" s="37">
        <f t="shared" ref="H60:J60" si="8">SUM(H59:H59)</f>
        <v>200</v>
      </c>
      <c r="I60" s="37">
        <f t="shared" si="8"/>
        <v>100</v>
      </c>
      <c r="J60" s="37">
        <f t="shared" si="8"/>
        <v>100</v>
      </c>
      <c r="K60" s="39"/>
      <c r="L60" s="39"/>
      <c r="M60" s="39"/>
      <c r="N60" s="39"/>
      <c r="O60" s="39"/>
      <c r="P60" s="39"/>
      <c r="Q60" s="39"/>
      <c r="R60" s="39"/>
      <c r="S60" s="39"/>
      <c r="T60" s="39"/>
      <c r="U60" s="39"/>
      <c r="V60" s="39"/>
      <c r="W60" s="39"/>
      <c r="X60" s="39"/>
    </row>
    <row r="61" s="5" customFormat="1" ht="56" customHeight="1" spans="1:24">
      <c r="A61" s="40">
        <v>51</v>
      </c>
      <c r="B61" s="40" t="s">
        <v>302</v>
      </c>
      <c r="C61" s="40" t="s">
        <v>55</v>
      </c>
      <c r="D61" s="40" t="s">
        <v>56</v>
      </c>
      <c r="E61" s="40" t="s">
        <v>57</v>
      </c>
      <c r="F61" s="40" t="s">
        <v>114</v>
      </c>
      <c r="G61" s="40" t="s">
        <v>303</v>
      </c>
      <c r="H61" s="41">
        <v>25</v>
      </c>
      <c r="I61" s="40">
        <v>15</v>
      </c>
      <c r="J61" s="40">
        <f>H61-I61</f>
        <v>10</v>
      </c>
      <c r="K61" s="40" t="s">
        <v>33</v>
      </c>
      <c r="L61" s="40" t="s">
        <v>34</v>
      </c>
      <c r="M61" s="40" t="s">
        <v>35</v>
      </c>
      <c r="N61" s="40" t="s">
        <v>34</v>
      </c>
      <c r="O61" s="40" t="s">
        <v>34</v>
      </c>
      <c r="P61" s="40" t="s">
        <v>34</v>
      </c>
      <c r="Q61" s="40" t="s">
        <v>59</v>
      </c>
      <c r="R61" s="40" t="s">
        <v>60</v>
      </c>
      <c r="S61" s="40" t="s">
        <v>304</v>
      </c>
      <c r="T61" s="40" t="s">
        <v>305</v>
      </c>
      <c r="U61" s="40" t="s">
        <v>114</v>
      </c>
      <c r="V61" s="40" t="s">
        <v>306</v>
      </c>
      <c r="W61" s="17" t="s">
        <v>35</v>
      </c>
      <c r="X61" s="40"/>
    </row>
    <row r="62" s="1" customFormat="1" ht="45" customHeight="1" spans="1:24">
      <c r="A62" s="40">
        <v>52</v>
      </c>
      <c r="B62" s="40" t="s">
        <v>307</v>
      </c>
      <c r="C62" s="17" t="s">
        <v>100</v>
      </c>
      <c r="D62" s="17" t="s">
        <v>62</v>
      </c>
      <c r="E62" s="17" t="s">
        <v>109</v>
      </c>
      <c r="F62" s="40" t="s">
        <v>308</v>
      </c>
      <c r="G62" s="40" t="s">
        <v>309</v>
      </c>
      <c r="H62" s="40">
        <v>15</v>
      </c>
      <c r="I62" s="40">
        <v>15</v>
      </c>
      <c r="J62" s="17">
        <v>0</v>
      </c>
      <c r="K62" s="40" t="s">
        <v>33</v>
      </c>
      <c r="L62" s="40" t="s">
        <v>34</v>
      </c>
      <c r="M62" s="40" t="s">
        <v>35</v>
      </c>
      <c r="N62" s="40" t="s">
        <v>34</v>
      </c>
      <c r="O62" s="40" t="s">
        <v>34</v>
      </c>
      <c r="P62" s="40" t="s">
        <v>34</v>
      </c>
      <c r="Q62" s="40" t="s">
        <v>310</v>
      </c>
      <c r="R62" s="60" t="s">
        <v>311</v>
      </c>
      <c r="S62" s="40">
        <v>2020</v>
      </c>
      <c r="T62" s="40">
        <v>2</v>
      </c>
      <c r="U62" s="40" t="s">
        <v>312</v>
      </c>
      <c r="V62" s="40" t="s">
        <v>313</v>
      </c>
      <c r="W62" s="17" t="s">
        <v>35</v>
      </c>
      <c r="X62" s="40"/>
    </row>
    <row r="63" s="11" customFormat="1" ht="67" customHeight="1" spans="1:24">
      <c r="A63" s="40">
        <v>53</v>
      </c>
      <c r="B63" s="40" t="s">
        <v>314</v>
      </c>
      <c r="C63" s="40" t="s">
        <v>55</v>
      </c>
      <c r="D63" s="40" t="s">
        <v>315</v>
      </c>
      <c r="E63" s="40" t="s">
        <v>316</v>
      </c>
      <c r="F63" s="40" t="s">
        <v>317</v>
      </c>
      <c r="G63" s="40" t="s">
        <v>318</v>
      </c>
      <c r="H63" s="17">
        <v>25</v>
      </c>
      <c r="I63" s="17">
        <v>20</v>
      </c>
      <c r="J63" s="17">
        <v>5</v>
      </c>
      <c r="K63" s="17" t="s">
        <v>33</v>
      </c>
      <c r="L63" s="17" t="s">
        <v>34</v>
      </c>
      <c r="M63" s="17" t="s">
        <v>34</v>
      </c>
      <c r="N63" s="17" t="s">
        <v>34</v>
      </c>
      <c r="O63" s="17" t="s">
        <v>34</v>
      </c>
      <c r="P63" s="17" t="s">
        <v>34</v>
      </c>
      <c r="Q63" s="17" t="s">
        <v>276</v>
      </c>
      <c r="R63" s="17" t="s">
        <v>66</v>
      </c>
      <c r="S63" s="17">
        <v>3000</v>
      </c>
      <c r="T63" s="17">
        <v>2000</v>
      </c>
      <c r="U63" s="17" t="s">
        <v>319</v>
      </c>
      <c r="V63" s="17" t="s">
        <v>320</v>
      </c>
      <c r="W63" s="17" t="s">
        <v>35</v>
      </c>
      <c r="X63" s="17"/>
    </row>
    <row r="64" s="12" customFormat="1" ht="64" customHeight="1" spans="1:24">
      <c r="A64" s="40">
        <v>54</v>
      </c>
      <c r="B64" s="40" t="s">
        <v>321</v>
      </c>
      <c r="C64" s="40" t="s">
        <v>55</v>
      </c>
      <c r="D64" s="40" t="s">
        <v>315</v>
      </c>
      <c r="E64" s="40" t="s">
        <v>316</v>
      </c>
      <c r="F64" s="40" t="s">
        <v>322</v>
      </c>
      <c r="G64" s="40" t="s">
        <v>323</v>
      </c>
      <c r="H64" s="17">
        <v>27.5</v>
      </c>
      <c r="I64" s="17">
        <v>20</v>
      </c>
      <c r="J64" s="17">
        <v>7.5</v>
      </c>
      <c r="K64" s="40" t="s">
        <v>33</v>
      </c>
      <c r="L64" s="17" t="s">
        <v>34</v>
      </c>
      <c r="M64" s="17" t="s">
        <v>34</v>
      </c>
      <c r="N64" s="17" t="s">
        <v>34</v>
      </c>
      <c r="O64" s="17" t="s">
        <v>34</v>
      </c>
      <c r="P64" s="17" t="s">
        <v>34</v>
      </c>
      <c r="Q64" s="17" t="s">
        <v>276</v>
      </c>
      <c r="R64" s="17" t="s">
        <v>66</v>
      </c>
      <c r="S64" s="17">
        <v>1600</v>
      </c>
      <c r="T64" s="17">
        <v>1200</v>
      </c>
      <c r="U64" s="17" t="s">
        <v>324</v>
      </c>
      <c r="V64" s="17" t="s">
        <v>325</v>
      </c>
      <c r="W64" s="17" t="s">
        <v>35</v>
      </c>
      <c r="X64" s="17"/>
    </row>
    <row r="65" s="3" customFormat="1" ht="45" customHeight="1" spans="1:24">
      <c r="A65" s="40">
        <v>55</v>
      </c>
      <c r="B65" s="17" t="s">
        <v>326</v>
      </c>
      <c r="C65" s="17" t="s">
        <v>55</v>
      </c>
      <c r="D65" s="17" t="s">
        <v>56</v>
      </c>
      <c r="E65" s="17" t="s">
        <v>57</v>
      </c>
      <c r="F65" s="17" t="s">
        <v>327</v>
      </c>
      <c r="G65" s="17" t="s">
        <v>328</v>
      </c>
      <c r="H65" s="17">
        <v>20</v>
      </c>
      <c r="I65" s="17">
        <v>20</v>
      </c>
      <c r="J65" s="17">
        <v>0</v>
      </c>
      <c r="K65" s="17" t="s">
        <v>33</v>
      </c>
      <c r="L65" s="17" t="s">
        <v>34</v>
      </c>
      <c r="M65" s="17" t="s">
        <v>34</v>
      </c>
      <c r="N65" s="17" t="s">
        <v>34</v>
      </c>
      <c r="O65" s="17" t="s">
        <v>34</v>
      </c>
      <c r="P65" s="17" t="s">
        <v>34</v>
      </c>
      <c r="Q65" s="17" t="s">
        <v>276</v>
      </c>
      <c r="R65" s="17" t="s">
        <v>66</v>
      </c>
      <c r="S65" s="17">
        <v>400</v>
      </c>
      <c r="T65" s="17">
        <v>400</v>
      </c>
      <c r="U65" s="17" t="s">
        <v>329</v>
      </c>
      <c r="V65" s="17" t="s">
        <v>330</v>
      </c>
      <c r="W65" s="17" t="s">
        <v>35</v>
      </c>
      <c r="X65" s="17"/>
    </row>
    <row r="66" s="3" customFormat="1" ht="45" customHeight="1" spans="1:24">
      <c r="A66" s="40">
        <v>56</v>
      </c>
      <c r="B66" s="17" t="s">
        <v>331</v>
      </c>
      <c r="C66" s="17" t="s">
        <v>55</v>
      </c>
      <c r="D66" s="17" t="s">
        <v>56</v>
      </c>
      <c r="E66" s="17" t="s">
        <v>57</v>
      </c>
      <c r="F66" s="17" t="s">
        <v>332</v>
      </c>
      <c r="G66" s="17" t="s">
        <v>333</v>
      </c>
      <c r="H66" s="17">
        <v>25</v>
      </c>
      <c r="I66" s="17">
        <v>20</v>
      </c>
      <c r="J66" s="17">
        <v>5</v>
      </c>
      <c r="K66" s="17" t="s">
        <v>33</v>
      </c>
      <c r="L66" s="17" t="s">
        <v>34</v>
      </c>
      <c r="M66" s="17" t="s">
        <v>35</v>
      </c>
      <c r="N66" s="17" t="s">
        <v>34</v>
      </c>
      <c r="O66" s="17" t="s">
        <v>34</v>
      </c>
      <c r="P66" s="17" t="s">
        <v>34</v>
      </c>
      <c r="Q66" s="17" t="s">
        <v>276</v>
      </c>
      <c r="R66" s="17" t="s">
        <v>66</v>
      </c>
      <c r="S66" s="17">
        <v>600</v>
      </c>
      <c r="T66" s="17">
        <v>400</v>
      </c>
      <c r="U66" s="17" t="s">
        <v>334</v>
      </c>
      <c r="V66" s="17" t="s">
        <v>335</v>
      </c>
      <c r="W66" s="17" t="s">
        <v>35</v>
      </c>
      <c r="X66" s="17"/>
    </row>
    <row r="67" s="3" customFormat="1" ht="29" customHeight="1" spans="1:24">
      <c r="A67" s="29" t="s">
        <v>336</v>
      </c>
      <c r="B67" s="62"/>
      <c r="C67" s="62"/>
      <c r="D67" s="62"/>
      <c r="E67" s="62"/>
      <c r="F67" s="62"/>
      <c r="G67" s="63"/>
      <c r="H67" s="33">
        <f t="shared" ref="H67:J67" si="9">SUM(H61:H66)</f>
        <v>137.5</v>
      </c>
      <c r="I67" s="33">
        <f t="shared" si="9"/>
        <v>110</v>
      </c>
      <c r="J67" s="33">
        <f t="shared" si="9"/>
        <v>27.5</v>
      </c>
      <c r="K67" s="17"/>
      <c r="L67" s="17"/>
      <c r="M67" s="17"/>
      <c r="N67" s="17"/>
      <c r="O67" s="17"/>
      <c r="P67" s="17"/>
      <c r="Q67" s="17"/>
      <c r="R67" s="17"/>
      <c r="S67" s="17"/>
      <c r="T67" s="17"/>
      <c r="U67" s="17"/>
      <c r="V67" s="17"/>
      <c r="W67" s="17"/>
      <c r="X67" s="17"/>
    </row>
    <row r="68" s="5" customFormat="1" ht="52" customHeight="1" spans="1:24">
      <c r="A68" s="40">
        <v>57</v>
      </c>
      <c r="B68" s="40" t="s">
        <v>337</v>
      </c>
      <c r="C68" s="40" t="s">
        <v>55</v>
      </c>
      <c r="D68" s="40" t="s">
        <v>62</v>
      </c>
      <c r="E68" s="40" t="s">
        <v>109</v>
      </c>
      <c r="F68" s="40" t="s">
        <v>338</v>
      </c>
      <c r="G68" s="40" t="s">
        <v>339</v>
      </c>
      <c r="H68" s="40">
        <v>12</v>
      </c>
      <c r="I68" s="40">
        <v>2</v>
      </c>
      <c r="J68" s="40">
        <f>H68-I68</f>
        <v>10</v>
      </c>
      <c r="K68" s="40">
        <v>2025</v>
      </c>
      <c r="L68" s="40" t="s">
        <v>34</v>
      </c>
      <c r="M68" s="40" t="s">
        <v>35</v>
      </c>
      <c r="N68" s="40" t="s">
        <v>35</v>
      </c>
      <c r="O68" s="40" t="s">
        <v>34</v>
      </c>
      <c r="P68" s="40" t="s">
        <v>34</v>
      </c>
      <c r="Q68" s="40" t="s">
        <v>340</v>
      </c>
      <c r="R68" s="40" t="s">
        <v>341</v>
      </c>
      <c r="S68" s="40">
        <v>1000</v>
      </c>
      <c r="T68" s="40">
        <v>800</v>
      </c>
      <c r="U68" s="40" t="s">
        <v>342</v>
      </c>
      <c r="V68" s="40" t="s">
        <v>343</v>
      </c>
      <c r="W68" s="17" t="s">
        <v>35</v>
      </c>
      <c r="X68" s="45"/>
    </row>
    <row r="69" s="5" customFormat="1" ht="43" customHeight="1" spans="1:24">
      <c r="A69" s="40">
        <v>58</v>
      </c>
      <c r="B69" s="40" t="s">
        <v>344</v>
      </c>
      <c r="C69" s="40" t="s">
        <v>28</v>
      </c>
      <c r="D69" s="40" t="s">
        <v>29</v>
      </c>
      <c r="E69" s="40" t="s">
        <v>30</v>
      </c>
      <c r="F69" s="40" t="s">
        <v>345</v>
      </c>
      <c r="G69" s="40" t="s">
        <v>346</v>
      </c>
      <c r="H69" s="40">
        <v>300</v>
      </c>
      <c r="I69" s="40">
        <v>6</v>
      </c>
      <c r="J69" s="40">
        <f>H69-I69</f>
        <v>294</v>
      </c>
      <c r="K69" s="40">
        <v>2025</v>
      </c>
      <c r="L69" s="40" t="s">
        <v>34</v>
      </c>
      <c r="M69" s="40" t="s">
        <v>35</v>
      </c>
      <c r="N69" s="40" t="s">
        <v>34</v>
      </c>
      <c r="O69" s="40" t="s">
        <v>35</v>
      </c>
      <c r="P69" s="40" t="s">
        <v>35</v>
      </c>
      <c r="Q69" s="40" t="s">
        <v>36</v>
      </c>
      <c r="R69" s="40" t="s">
        <v>347</v>
      </c>
      <c r="S69" s="40">
        <v>150</v>
      </c>
      <c r="T69" s="40">
        <v>150</v>
      </c>
      <c r="U69" s="40" t="s">
        <v>348</v>
      </c>
      <c r="V69" s="40" t="s">
        <v>349</v>
      </c>
      <c r="W69" s="17" t="s">
        <v>35</v>
      </c>
      <c r="X69" s="45"/>
    </row>
    <row r="70" s="1" customFormat="1" ht="59" customHeight="1" spans="1:24">
      <c r="A70" s="40">
        <v>59</v>
      </c>
      <c r="B70" s="40" t="s">
        <v>350</v>
      </c>
      <c r="C70" s="40" t="s">
        <v>55</v>
      </c>
      <c r="D70" s="40" t="s">
        <v>56</v>
      </c>
      <c r="E70" s="40" t="s">
        <v>57</v>
      </c>
      <c r="F70" s="40" t="s">
        <v>64</v>
      </c>
      <c r="G70" s="40" t="s">
        <v>351</v>
      </c>
      <c r="H70" s="40">
        <v>5.5</v>
      </c>
      <c r="I70" s="40">
        <v>2</v>
      </c>
      <c r="J70" s="40">
        <f>H70-I70</f>
        <v>3.5</v>
      </c>
      <c r="K70" s="40" t="s">
        <v>33</v>
      </c>
      <c r="L70" s="40" t="s">
        <v>34</v>
      </c>
      <c r="M70" s="40" t="s">
        <v>35</v>
      </c>
      <c r="N70" s="40" t="s">
        <v>34</v>
      </c>
      <c r="O70" s="40" t="s">
        <v>34</v>
      </c>
      <c r="P70" s="40" t="s">
        <v>34</v>
      </c>
      <c r="Q70" s="40" t="s">
        <v>59</v>
      </c>
      <c r="R70" s="40" t="s">
        <v>60</v>
      </c>
      <c r="S70" s="40" t="s">
        <v>352</v>
      </c>
      <c r="T70" s="40">
        <v>1500</v>
      </c>
      <c r="U70" s="40" t="s">
        <v>64</v>
      </c>
      <c r="V70" s="40" t="s">
        <v>67</v>
      </c>
      <c r="W70" s="17" t="s">
        <v>35</v>
      </c>
      <c r="X70" s="19"/>
    </row>
    <row r="71" s="13" customFormat="1" ht="32" customHeight="1" spans="1:24">
      <c r="A71" s="64" t="s">
        <v>353</v>
      </c>
      <c r="B71" s="65"/>
      <c r="C71" s="65"/>
      <c r="D71" s="65"/>
      <c r="E71" s="65"/>
      <c r="F71" s="65"/>
      <c r="G71" s="66"/>
      <c r="H71" s="67">
        <f>SUM(H68:H70)</f>
        <v>317.5</v>
      </c>
      <c r="I71" s="67">
        <f>SUM(I68:I70)</f>
        <v>10</v>
      </c>
      <c r="J71" s="67">
        <f>SUM(J68:J70)</f>
        <v>307.5</v>
      </c>
      <c r="K71" s="40"/>
      <c r="L71" s="40"/>
      <c r="M71" s="40"/>
      <c r="N71" s="40"/>
      <c r="O71" s="40"/>
      <c r="P71" s="40"/>
      <c r="Q71" s="40"/>
      <c r="R71" s="40"/>
      <c r="S71" s="40"/>
      <c r="T71" s="40"/>
      <c r="U71" s="40"/>
      <c r="V71" s="40"/>
      <c r="W71" s="17"/>
      <c r="X71" s="17"/>
    </row>
    <row r="72" s="5" customFormat="1" ht="26" customHeight="1" spans="1:24">
      <c r="A72" s="29" t="s">
        <v>354</v>
      </c>
      <c r="B72" s="62"/>
      <c r="C72" s="62"/>
      <c r="D72" s="62"/>
      <c r="E72" s="62"/>
      <c r="F72" s="62"/>
      <c r="G72" s="63"/>
      <c r="H72" s="28">
        <f t="shared" ref="H72:J72" si="10">H71+H67+H60+H58+H26+H24+H18+H13</f>
        <v>1984</v>
      </c>
      <c r="I72" s="28">
        <f t="shared" si="10"/>
        <v>830</v>
      </c>
      <c r="J72" s="28">
        <f t="shared" si="10"/>
        <v>1154</v>
      </c>
      <c r="K72" s="45"/>
      <c r="L72" s="45"/>
      <c r="M72" s="45"/>
      <c r="N72" s="45"/>
      <c r="O72" s="45"/>
      <c r="P72" s="45"/>
      <c r="Q72" s="45"/>
      <c r="R72" s="68"/>
      <c r="S72" s="23"/>
      <c r="T72" s="23"/>
      <c r="U72" s="39"/>
      <c r="V72" s="23"/>
      <c r="W72" s="45"/>
      <c r="X72" s="45"/>
    </row>
  </sheetData>
  <mergeCells count="32">
    <mergeCell ref="I3:J3"/>
    <mergeCell ref="L3:M3"/>
    <mergeCell ref="A13:G13"/>
    <mergeCell ref="A18:G18"/>
    <mergeCell ref="A24:G24"/>
    <mergeCell ref="A26:G26"/>
    <mergeCell ref="B58:G58"/>
    <mergeCell ref="A60:G60"/>
    <mergeCell ref="A67:G67"/>
    <mergeCell ref="A71:G71"/>
    <mergeCell ref="A72:G72"/>
    <mergeCell ref="A3:A4"/>
    <mergeCell ref="B3:B4"/>
    <mergeCell ref="C3:C4"/>
    <mergeCell ref="D3:D4"/>
    <mergeCell ref="E3:E4"/>
    <mergeCell ref="F3:F4"/>
    <mergeCell ref="G3:G4"/>
    <mergeCell ref="H3:H4"/>
    <mergeCell ref="K3:K4"/>
    <mergeCell ref="N3:N4"/>
    <mergeCell ref="O3:O4"/>
    <mergeCell ref="P3:P4"/>
    <mergeCell ref="Q3:Q4"/>
    <mergeCell ref="R3:R4"/>
    <mergeCell ref="S3:S4"/>
    <mergeCell ref="T3:T4"/>
    <mergeCell ref="U3:U4"/>
    <mergeCell ref="V3:V4"/>
    <mergeCell ref="W3:W4"/>
    <mergeCell ref="X3:X4"/>
    <mergeCell ref="A1:X2"/>
  </mergeCells>
  <dataValidations count="1">
    <dataValidation allowBlank="1" showInputMessage="1" showErrorMessage="1" sqref="C68:C69"/>
  </dataValidations>
  <pageMargins left="0.751388888888889" right="0.751388888888889" top="1" bottom="1" header="0.5" footer="0.5"/>
  <pageSetup paperSize="9" scale="4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她</cp:lastModifiedBy>
  <dcterms:created xsi:type="dcterms:W3CDTF">2025-10-21T00:39:00Z</dcterms:created>
  <dcterms:modified xsi:type="dcterms:W3CDTF">2025-10-21T02:08:30Z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52C29C7EB276459CA88A54FB33FD51C4_11</vt:lpwstr>
  </property>
  <property fmtid="{D5CDD505-2E9C-101B-9397-08002B2CF9AE}" pid="3" name="KSOProductBuildVer">
    <vt:lpwstr>2052-12.1.0.23125</vt:lpwstr>
  </property>
</Properties>
</file>