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</sheets>
  <externalReferences>
    <externalReference r:id="rId2"/>
  </externalReferences>
  <definedNames>
    <definedName name="产业发展">'[1]Sheet1 (2)'!$B$2:$F$2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<sst xmlns="http://schemas.openxmlformats.org/spreadsheetml/2006/main" count="151" uniqueCount="77">
  <si>
    <t>2025年度市级（第二批）衔接资金支持巩固拓展脱贫攻坚成果和乡村振兴项目实施计划清单</t>
  </si>
  <si>
    <t>序号</t>
  </si>
  <si>
    <t>项目名称</t>
  </si>
  <si>
    <t>项目类型</t>
  </si>
  <si>
    <t>二级项目类型</t>
  </si>
  <si>
    <t>项目子类型</t>
  </si>
  <si>
    <t>项目建设地点</t>
  </si>
  <si>
    <t>项目建设内容及补助标准</t>
  </si>
  <si>
    <t>项目
预算总
投资
（万元）</t>
  </si>
  <si>
    <t>资金
来源（计划）</t>
  </si>
  <si>
    <t>项目规划年度</t>
  </si>
  <si>
    <t>项目归属</t>
  </si>
  <si>
    <t>是否脱贫村提升工程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</si>
  <si>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</si>
  <si>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</si>
  <si>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</si>
  <si>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</si>
  <si>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</si>
  <si>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</si>
  <si>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</si>
  <si>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</si>
  <si>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是否纳入年度实施计划</t>
  </si>
  <si>
    <t>备注</t>
  </si>
  <si>
    <t>财政
衔接
资金
（万元）</t>
  </si>
  <si>
    <t>其他
资金
（万元）</t>
  </si>
  <si>
    <t>解决"两不愁三保障"项目</t>
  </si>
  <si>
    <t>巩固提升类项目</t>
  </si>
  <si>
    <t>大王镇马家湖稻油规模化种植项目</t>
  </si>
  <si>
    <t>产业发展</t>
  </si>
  <si>
    <t>生产项目</t>
  </si>
  <si>
    <t>种植基地</t>
  </si>
  <si>
    <t>大王镇巷口村等</t>
  </si>
  <si>
    <t>连片种植优质水稻1000亩，其中再生稻620亩，优质香稻380亩。全程机械化操作，无人机绿色防控，水稻收割后轮作油菜。</t>
  </si>
  <si>
    <t>2025年</t>
  </si>
  <si>
    <t>否</t>
  </si>
  <si>
    <t>是</t>
  </si>
  <si>
    <t>带动群众就近就业</t>
  </si>
  <si>
    <t>提高农业生产水平</t>
  </si>
  <si>
    <t>大王镇</t>
  </si>
  <si>
    <t>占军</t>
  </si>
  <si>
    <t>大王镇下街村稻油规模化种植项目</t>
  </si>
  <si>
    <t>大王镇下街村等</t>
  </si>
  <si>
    <t>连片种植优质稻珠两优5298等510亩，全程机械化操作，订单种植。水收割后轮作油菜，采取机耕、机播、机施一体化模式，秸秆全部打捆回收综合利用。</t>
  </si>
  <si>
    <t>陈松明</t>
  </si>
  <si>
    <t>太子镇樟铺村稻油规模化种植项目</t>
  </si>
  <si>
    <t>太子镇樟铺村</t>
  </si>
  <si>
    <t>620亩优质稻种植；240亩油菜轮作；新修灌溉渠760米；新建30千瓦泵站一座；新修机耕路1100米</t>
  </si>
  <si>
    <t>太子镇</t>
  </si>
  <si>
    <t>向恢广</t>
  </si>
  <si>
    <t>太子镇丰茂合作社稻油规模化种植项目</t>
  </si>
  <si>
    <t>太子镇龙庄村、世英村、官路村等</t>
  </si>
  <si>
    <t>1000亩优质水稻品种订单模式种植推广；500亩双低油菜连片轮作推广；植保无人机绿色防控服务推广5000亩。</t>
  </si>
  <si>
    <t>黄海平</t>
  </si>
  <si>
    <t>太子镇农事服务项目</t>
  </si>
  <si>
    <t>基础设施</t>
  </si>
  <si>
    <t>农机设施</t>
  </si>
  <si>
    <t>太子镇官路村</t>
  </si>
  <si>
    <t>新购置雷沃欧豹M1204及配套旋耕机、播种机一台（套）；极飞P150无人植保飞机及配套电池、充电设备一台（套）；HTZYBD51.0.1绘田北斗6台（套）；新配置培训室100平方米；机修车间100平方米；农产品展销厅100平方米；农机仓库200平方米。</t>
  </si>
  <si>
    <t>黄林平</t>
  </si>
  <si>
    <t>大王镇畜牧发展项目</t>
  </si>
  <si>
    <t>生产基地</t>
  </si>
  <si>
    <t>大王镇贵湾村等</t>
  </si>
  <si>
    <t>支持大王镇昌和养殖场等经营主体畜牧业扩产增效和转型升级。</t>
  </si>
  <si>
    <t>曹玮</t>
  </si>
  <si>
    <t>食安全稳产保供项目合计：</t>
  </si>
  <si>
    <t>大王镇村庄环境整治项目</t>
  </si>
  <si>
    <t>乡村建设行动</t>
  </si>
  <si>
    <t>人居环境整治</t>
  </si>
  <si>
    <t>村容村貌提升</t>
  </si>
  <si>
    <t>开展大王镇315省道沿线及周边村庄环境整治等建设</t>
  </si>
  <si>
    <t>改善人居环境；提升村容村貌</t>
  </si>
  <si>
    <t>改善村庄周边环境，提升群众人居生活环境</t>
  </si>
  <si>
    <t>3655</t>
  </si>
  <si>
    <t>115</t>
  </si>
  <si>
    <t>姜斌</t>
  </si>
  <si>
    <t>2024年度结余资金（1.12万元）项目合计：</t>
  </si>
  <si>
    <t>项目总合计：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</si>
</sst>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7"/>
      <name val="方正小标宋简体"/>
      <charset val="134"/>
    </font>
    <font>
      <sz val="10"/>
      <name val="黑体"/>
      <charset val="134"/>
    </font>
    <font>
      <sz val="11"/>
      <color rgb="FF000000"/>
      <name val="宋体"/>
      <charset val="204"/>
    </font>
    <font>
      <b/>
      <sz val="11"/>
      <color rgb="FF000000"/>
      <name val="宋体"/>
      <charset val="204"/>
    </font>
    <font>
      <b/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PBL\&#30465;&#32423;&#36164;&#37329;&#25253;&#36134;&#36164;&#26009;\2025&#24180;&#21439;&#32423;&#39033;&#30446;\&#22823;&#29579;&#38215;2025&#24180;&#24041;&#22266;&#25299;&#23637;&#33073;&#36139;&#25915;&#22362;&#25104;&#26524;&#21644;&#20065;&#26449;&#25391;&#20852;&#26377;&#25928;&#34900;&#25509;&#39033;&#30446;&#20837;&#24211;&#20648;&#22791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库储备表"/>
      <sheetName val="Sheet1 (2)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"/>
  <sheetViews>
    <sheetView tabSelected="1" zoomScale="80" zoomScaleNormal="80" workbookViewId="0">
      <selection activeCell="A1" sqref="A1:X2"/>
    </sheetView>
  </sheetViews>
  <sheetFormatPr defaultColWidth="9" defaultRowHeight="13.5"/>
  <cols>
    <col min="1" max="1" width="6.46666666666667" style="3" customWidth="1"/>
    <col min="2" max="2" width="20.725" style="3" customWidth="1"/>
    <col min="3" max="3" width="9" style="3"/>
    <col min="4" max="4" width="11.9166666666667" style="3" customWidth="1"/>
    <col min="5" max="5" width="12.7916666666667" style="3" customWidth="1"/>
    <col min="6" max="6" width="8.38333333333333" style="3" customWidth="1"/>
    <col min="7" max="7" width="44.7083333333333" style="2" customWidth="1"/>
    <col min="8" max="8" width="9.11666666666667" style="2" customWidth="1"/>
    <col min="9" max="9" width="10.5583333333333" style="2" customWidth="1"/>
    <col min="10" max="10" width="8.675" style="2" customWidth="1"/>
    <col min="11" max="11" width="8.96666666666667" style="2" customWidth="1"/>
    <col min="12" max="12" width="7.5" style="2" customWidth="1"/>
    <col min="13" max="13" width="7.2" style="2" customWidth="1"/>
    <col min="14" max="16" width="6.90833333333333" style="2" customWidth="1"/>
    <col min="17" max="17" width="27.05" style="2" customWidth="1"/>
    <col min="18" max="18" width="26.7583333333333" style="2" customWidth="1"/>
    <col min="19" max="19" width="7.79166666666667" style="3" customWidth="1"/>
    <col min="20" max="20" width="10.725" style="3" customWidth="1"/>
    <col min="21" max="21" width="11.6583333333333" style="4" customWidth="1"/>
    <col min="22" max="22" width="7.94166666666667" style="3" customWidth="1"/>
    <col min="23" max="23" width="7" style="2" customWidth="1"/>
    <col min="24" max="24" width="4.125" style="2" customWidth="1"/>
    <col min="25" max="16384" width="9" style="2"/>
  </cols>
  <sheetData>
    <row r="1" s="1" customFormat="1" ht="25" customHeight="1" spans="1:2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="1" customFormat="1" ht="23" customHeight="1" spans="1:2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42" customHeight="1" spans="1:2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/>
      <c r="K3" s="6" t="s">
        <v>10</v>
      </c>
      <c r="L3" s="6" t="s">
        <v>11</v>
      </c>
      <c r="M3" s="6"/>
      <c r="N3" s="6" t="s">
        <v>12</v>
      </c>
      <c r="O3" s="6" t="s">
        <v>13</v>
      </c>
      <c r="P3" s="6" t="s">
        <v>14</v>
      </c>
      <c r="Q3" s="6" t="s">
        <v>15</v>
      </c>
      <c r="R3" s="6" t="s">
        <v>16</v>
      </c>
      <c r="S3" s="6" t="s">
        <v>17</v>
      </c>
      <c r="T3" s="6" t="s">
        <v>18</v>
      </c>
      <c r="U3" s="6" t="s">
        <v>19</v>
      </c>
      <c r="V3" s="6" t="s">
        <v>20</v>
      </c>
      <c r="W3" s="20" t="s">
        <v>21</v>
      </c>
      <c r="X3" s="6" t="s">
        <v>22</v>
      </c>
    </row>
    <row r="4" s="1" customFormat="1" ht="55" customHeight="1" spans="1:24">
      <c r="A4" s="6"/>
      <c r="B4" s="6"/>
      <c r="C4" s="6"/>
      <c r="D4" s="6"/>
      <c r="E4" s="6"/>
      <c r="F4" s="6"/>
      <c r="G4" s="6"/>
      <c r="H4" s="6"/>
      <c r="I4" s="6" t="s">
        <v>23</v>
      </c>
      <c r="J4" s="6" t="s">
        <v>24</v>
      </c>
      <c r="K4" s="6"/>
      <c r="L4" s="6" t="s">
        <v>25</v>
      </c>
      <c r="M4" s="6" t="s">
        <v>26</v>
      </c>
      <c r="N4" s="6"/>
      <c r="O4" s="6"/>
      <c r="P4" s="6"/>
      <c r="Q4" s="6"/>
      <c r="R4" s="6"/>
      <c r="S4" s="6"/>
      <c r="T4" s="6"/>
      <c r="U4" s="6"/>
      <c r="V4" s="6"/>
      <c r="W4" s="21"/>
      <c r="X4" s="6"/>
    </row>
    <row r="5" s="2" customFormat="1" ht="62" customHeight="1" spans="1:24">
      <c r="A5" s="7">
        <v>1</v>
      </c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>
        <v>150</v>
      </c>
      <c r="I5" s="7">
        <v>5</v>
      </c>
      <c r="J5" s="7">
        <v>145</v>
      </c>
      <c r="K5" s="7" t="s">
        <v>33</v>
      </c>
      <c r="L5" s="7" t="s">
        <v>34</v>
      </c>
      <c r="M5" s="7" t="s">
        <v>35</v>
      </c>
      <c r="N5" s="7" t="s">
        <v>34</v>
      </c>
      <c r="O5" s="7" t="s">
        <v>35</v>
      </c>
      <c r="P5" s="7" t="s">
        <v>34</v>
      </c>
      <c r="Q5" s="7" t="s">
        <v>36</v>
      </c>
      <c r="R5" s="7" t="s">
        <v>37</v>
      </c>
      <c r="S5" s="7">
        <v>30</v>
      </c>
      <c r="T5" s="7">
        <v>10</v>
      </c>
      <c r="U5" s="7" t="s">
        <v>38</v>
      </c>
      <c r="V5" s="7" t="s">
        <v>39</v>
      </c>
      <c r="W5" s="7" t="s">
        <v>35</v>
      </c>
      <c r="X5" s="22"/>
    </row>
    <row r="6" s="2" customFormat="1" ht="65" customHeight="1" spans="1:24">
      <c r="A6" s="7">
        <v>2</v>
      </c>
      <c r="B6" s="7" t="s">
        <v>40</v>
      </c>
      <c r="C6" s="7" t="s">
        <v>28</v>
      </c>
      <c r="D6" s="7" t="s">
        <v>29</v>
      </c>
      <c r="E6" s="7" t="s">
        <v>30</v>
      </c>
      <c r="F6" s="7" t="s">
        <v>41</v>
      </c>
      <c r="G6" s="7" t="s">
        <v>42</v>
      </c>
      <c r="H6" s="7">
        <v>70</v>
      </c>
      <c r="I6" s="7">
        <v>5</v>
      </c>
      <c r="J6" s="7">
        <v>65</v>
      </c>
      <c r="K6" s="7" t="s">
        <v>33</v>
      </c>
      <c r="L6" s="7" t="s">
        <v>34</v>
      </c>
      <c r="M6" s="7" t="s">
        <v>35</v>
      </c>
      <c r="N6" s="7" t="s">
        <v>34</v>
      </c>
      <c r="O6" s="7" t="s">
        <v>35</v>
      </c>
      <c r="P6" s="7" t="s">
        <v>34</v>
      </c>
      <c r="Q6" s="7" t="s">
        <v>36</v>
      </c>
      <c r="R6" s="7" t="s">
        <v>37</v>
      </c>
      <c r="S6" s="7">
        <v>25</v>
      </c>
      <c r="T6" s="7">
        <v>11</v>
      </c>
      <c r="U6" s="7" t="s">
        <v>38</v>
      </c>
      <c r="V6" s="7" t="s">
        <v>43</v>
      </c>
      <c r="W6" s="7" t="s">
        <v>35</v>
      </c>
      <c r="X6" s="22"/>
    </row>
    <row r="7" s="2" customFormat="1" ht="61" customHeight="1" spans="1:24">
      <c r="A7" s="7">
        <v>3</v>
      </c>
      <c r="B7" s="7" t="s">
        <v>44</v>
      </c>
      <c r="C7" s="7" t="s">
        <v>28</v>
      </c>
      <c r="D7" s="7" t="s">
        <v>29</v>
      </c>
      <c r="E7" s="7" t="s">
        <v>30</v>
      </c>
      <c r="F7" s="7" t="s">
        <v>45</v>
      </c>
      <c r="G7" s="7" t="s">
        <v>46</v>
      </c>
      <c r="H7" s="7">
        <v>130</v>
      </c>
      <c r="I7" s="7">
        <v>5</v>
      </c>
      <c r="J7" s="7">
        <v>125</v>
      </c>
      <c r="K7" s="7" t="s">
        <v>33</v>
      </c>
      <c r="L7" s="7" t="s">
        <v>34</v>
      </c>
      <c r="M7" s="7" t="s">
        <v>35</v>
      </c>
      <c r="N7" s="7" t="s">
        <v>34</v>
      </c>
      <c r="O7" s="7" t="s">
        <v>35</v>
      </c>
      <c r="P7" s="7" t="s">
        <v>34</v>
      </c>
      <c r="Q7" s="7" t="s">
        <v>36</v>
      </c>
      <c r="R7" s="7" t="s">
        <v>37</v>
      </c>
      <c r="S7" s="7">
        <v>20</v>
      </c>
      <c r="T7" s="7">
        <v>12</v>
      </c>
      <c r="U7" s="7" t="s">
        <v>47</v>
      </c>
      <c r="V7" s="7" t="s">
        <v>48</v>
      </c>
      <c r="W7" s="7" t="s">
        <v>35</v>
      </c>
      <c r="X7" s="22"/>
    </row>
    <row r="8" s="2" customFormat="1" ht="79" customHeight="1" spans="1:24">
      <c r="A8" s="7">
        <v>4</v>
      </c>
      <c r="B8" s="7" t="s">
        <v>49</v>
      </c>
      <c r="C8" s="7" t="s">
        <v>28</v>
      </c>
      <c r="D8" s="7" t="s">
        <v>29</v>
      </c>
      <c r="E8" s="7" t="s">
        <v>30</v>
      </c>
      <c r="F8" s="7" t="s">
        <v>50</v>
      </c>
      <c r="G8" s="7" t="s">
        <v>51</v>
      </c>
      <c r="H8" s="7">
        <v>120</v>
      </c>
      <c r="I8" s="7">
        <v>5</v>
      </c>
      <c r="J8" s="7">
        <v>115</v>
      </c>
      <c r="K8" s="7" t="s">
        <v>33</v>
      </c>
      <c r="L8" s="7" t="s">
        <v>34</v>
      </c>
      <c r="M8" s="7" t="s">
        <v>35</v>
      </c>
      <c r="N8" s="7" t="s">
        <v>34</v>
      </c>
      <c r="O8" s="7" t="s">
        <v>35</v>
      </c>
      <c r="P8" s="7" t="s">
        <v>34</v>
      </c>
      <c r="Q8" s="7" t="s">
        <v>36</v>
      </c>
      <c r="R8" s="7" t="s">
        <v>37</v>
      </c>
      <c r="S8" s="7">
        <v>15</v>
      </c>
      <c r="T8" s="7">
        <v>13</v>
      </c>
      <c r="U8" s="7" t="s">
        <v>47</v>
      </c>
      <c r="V8" s="7" t="s">
        <v>52</v>
      </c>
      <c r="W8" s="7" t="s">
        <v>35</v>
      </c>
      <c r="X8" s="22"/>
    </row>
    <row r="9" s="2" customFormat="1" ht="89" customHeight="1" spans="1:24">
      <c r="A9" s="7">
        <v>5</v>
      </c>
      <c r="B9" s="7" t="s">
        <v>53</v>
      </c>
      <c r="C9" s="7" t="s">
        <v>28</v>
      </c>
      <c r="D9" s="7" t="s">
        <v>54</v>
      </c>
      <c r="E9" s="7" t="s">
        <v>55</v>
      </c>
      <c r="F9" s="7" t="s">
        <v>56</v>
      </c>
      <c r="G9" s="7" t="s">
        <v>57</v>
      </c>
      <c r="H9" s="7">
        <v>110</v>
      </c>
      <c r="I9" s="7">
        <v>22</v>
      </c>
      <c r="J9" s="7">
        <f t="shared" ref="J9:J12" si="0">H9-I9</f>
        <v>88</v>
      </c>
      <c r="K9" s="7" t="s">
        <v>33</v>
      </c>
      <c r="L9" s="7" t="s">
        <v>34</v>
      </c>
      <c r="M9" s="7" t="s">
        <v>35</v>
      </c>
      <c r="N9" s="7" t="s">
        <v>34</v>
      </c>
      <c r="O9" s="7" t="s">
        <v>35</v>
      </c>
      <c r="P9" s="7" t="s">
        <v>34</v>
      </c>
      <c r="Q9" s="7" t="s">
        <v>36</v>
      </c>
      <c r="R9" s="7" t="s">
        <v>37</v>
      </c>
      <c r="S9" s="7">
        <v>200</v>
      </c>
      <c r="T9" s="7">
        <v>54</v>
      </c>
      <c r="U9" s="7" t="s">
        <v>47</v>
      </c>
      <c r="V9" s="7" t="s">
        <v>58</v>
      </c>
      <c r="W9" s="7" t="s">
        <v>35</v>
      </c>
      <c r="X9" s="22"/>
    </row>
    <row r="10" s="2" customFormat="1" ht="54" customHeight="1" spans="1:24">
      <c r="A10" s="7">
        <v>6</v>
      </c>
      <c r="B10" s="7" t="s">
        <v>59</v>
      </c>
      <c r="C10" s="7" t="s">
        <v>28</v>
      </c>
      <c r="D10" s="7" t="s">
        <v>29</v>
      </c>
      <c r="E10" s="7" t="s">
        <v>60</v>
      </c>
      <c r="F10" s="7" t="s">
        <v>61</v>
      </c>
      <c r="G10" s="7" t="s">
        <v>62</v>
      </c>
      <c r="H10" s="7">
        <v>40</v>
      </c>
      <c r="I10" s="7">
        <v>28</v>
      </c>
      <c r="J10" s="7">
        <f t="shared" si="0"/>
        <v>12</v>
      </c>
      <c r="K10" s="7" t="s">
        <v>33</v>
      </c>
      <c r="L10" s="7" t="s">
        <v>34</v>
      </c>
      <c r="M10" s="7" t="s">
        <v>35</v>
      </c>
      <c r="N10" s="7" t="s">
        <v>34</v>
      </c>
      <c r="O10" s="7" t="s">
        <v>35</v>
      </c>
      <c r="P10" s="7" t="s">
        <v>34</v>
      </c>
      <c r="Q10" s="7" t="s">
        <v>36</v>
      </c>
      <c r="R10" s="7" t="s">
        <v>37</v>
      </c>
      <c r="S10" s="7">
        <v>50</v>
      </c>
      <c r="T10" s="7">
        <v>32</v>
      </c>
      <c r="U10" s="7" t="s">
        <v>38</v>
      </c>
      <c r="V10" s="7" t="s">
        <v>63</v>
      </c>
      <c r="W10" s="7" t="s">
        <v>35</v>
      </c>
      <c r="X10" s="22"/>
    </row>
    <row r="11" s="2" customFormat="1" ht="26" customHeight="1" spans="1:24">
      <c r="A11" s="8" t="s">
        <v>64</v>
      </c>
      <c r="B11" s="9"/>
      <c r="C11" s="9"/>
      <c r="D11" s="9"/>
      <c r="E11" s="9"/>
      <c r="F11" s="9"/>
      <c r="G11" s="10"/>
      <c r="H11" s="11">
        <f t="shared" ref="H11:J11" si="1">SUM(H5:H10)</f>
        <v>620</v>
      </c>
      <c r="I11" s="11">
        <f t="shared" si="1"/>
        <v>70</v>
      </c>
      <c r="J11" s="11">
        <f t="shared" si="1"/>
        <v>550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23"/>
      <c r="X11" s="23"/>
    </row>
    <row r="12" s="2" customFormat="1" ht="45" customHeight="1" spans="1:24">
      <c r="A12" s="12">
        <v>7</v>
      </c>
      <c r="B12" s="7" t="s">
        <v>65</v>
      </c>
      <c r="C12" s="7" t="s">
        <v>66</v>
      </c>
      <c r="D12" s="7" t="s">
        <v>67</v>
      </c>
      <c r="E12" s="7" t="s">
        <v>68</v>
      </c>
      <c r="F12" s="7" t="s">
        <v>38</v>
      </c>
      <c r="G12" s="7" t="s">
        <v>69</v>
      </c>
      <c r="H12" s="7">
        <v>5</v>
      </c>
      <c r="I12" s="7">
        <v>1.125681</v>
      </c>
      <c r="J12" s="7">
        <f t="shared" si="0"/>
        <v>3.874319</v>
      </c>
      <c r="K12" s="7" t="s">
        <v>33</v>
      </c>
      <c r="L12" s="7" t="s">
        <v>34</v>
      </c>
      <c r="M12" s="7" t="s">
        <v>35</v>
      </c>
      <c r="N12" s="7" t="s">
        <v>34</v>
      </c>
      <c r="O12" s="7" t="s">
        <v>34</v>
      </c>
      <c r="P12" s="7" t="s">
        <v>34</v>
      </c>
      <c r="Q12" s="12" t="s">
        <v>70</v>
      </c>
      <c r="R12" s="12" t="s">
        <v>71</v>
      </c>
      <c r="S12" s="12" t="s">
        <v>72</v>
      </c>
      <c r="T12" s="12" t="s">
        <v>73</v>
      </c>
      <c r="U12" s="12" t="s">
        <v>38</v>
      </c>
      <c r="V12" s="12" t="s">
        <v>74</v>
      </c>
      <c r="W12" s="7" t="s">
        <v>35</v>
      </c>
      <c r="X12" s="12"/>
    </row>
    <row r="13" s="2" customFormat="1" ht="30" customHeight="1" spans="1:24">
      <c r="A13" s="13" t="s">
        <v>75</v>
      </c>
      <c r="B13" s="14"/>
      <c r="C13" s="14"/>
      <c r="D13" s="14"/>
      <c r="E13" s="14"/>
      <c r="F13" s="14"/>
      <c r="G13" s="15"/>
      <c r="H13" s="16">
        <f t="shared" ref="H13:J13" si="2">SUM(H12:H12)</f>
        <v>5</v>
      </c>
      <c r="I13" s="16">
        <f t="shared" si="2"/>
        <v>1.125681</v>
      </c>
      <c r="J13" s="16">
        <f t="shared" si="2"/>
        <v>3.874319</v>
      </c>
      <c r="K13" s="19"/>
      <c r="L13" s="19"/>
      <c r="M13" s="19"/>
      <c r="N13" s="19"/>
      <c r="O13" s="19"/>
      <c r="P13" s="19"/>
      <c r="Q13" s="19"/>
      <c r="R13" s="19"/>
      <c r="S13" s="24"/>
      <c r="T13" s="24"/>
      <c r="U13" s="25"/>
      <c r="V13" s="24"/>
      <c r="W13" s="19"/>
      <c r="X13" s="19"/>
    </row>
    <row r="14" s="2" customFormat="1" ht="47" customHeight="1" spans="1:24">
      <c r="A14" s="13" t="s">
        <v>76</v>
      </c>
      <c r="B14" s="17"/>
      <c r="C14" s="17"/>
      <c r="D14" s="17"/>
      <c r="E14" s="17"/>
      <c r="F14" s="17"/>
      <c r="G14" s="18"/>
      <c r="H14" s="16">
        <f t="shared" ref="H14:J14" si="3">H13+H11</f>
        <v>625</v>
      </c>
      <c r="I14" s="16">
        <f t="shared" si="3"/>
        <v>71.125681</v>
      </c>
      <c r="J14" s="16">
        <f t="shared" si="3"/>
        <v>553.874319</v>
      </c>
      <c r="K14" s="19"/>
      <c r="L14" s="19"/>
      <c r="M14" s="19"/>
      <c r="N14" s="19"/>
      <c r="O14" s="19"/>
      <c r="P14" s="19"/>
      <c r="Q14" s="19"/>
      <c r="R14" s="19"/>
      <c r="S14" s="24"/>
      <c r="T14" s="24"/>
      <c r="U14" s="25"/>
      <c r="V14" s="24"/>
      <c r="W14" s="19"/>
      <c r="X14" s="19"/>
    </row>
  </sheetData>
  <mergeCells count="26">
    <mergeCell ref="I3:J3"/>
    <mergeCell ref="L3:M3"/>
    <mergeCell ref="A11:G11"/>
    <mergeCell ref="A13:G13"/>
    <mergeCell ref="A14:G14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A1:X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她</cp:lastModifiedBy>
  <dcterms:created xsi:type="dcterms:W3CDTF">2025-10-21T00:45:16Z</dcterms:created>
  <dcterms:modified xsi:type="dcterms:W3CDTF">2025-10-21T00:46:39Z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545C7E2AFC394670AA83A3CC19933D64_11</vt:lpwstr>
  </property>
  <property fmtid="{D5CDD505-2E9C-101B-9397-08002B2CF9AE}" pid="3" name="KSOProductBuildVer">
    <vt:lpwstr>2052-12.1.0.23125</vt:lpwstr>
  </property>
</Properties>
</file>